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tabRatio="955" firstSheet="22" activeTab="26"/>
  </bookViews>
  <sheets>
    <sheet name="Összesítő" sheetId="1" r:id="rId1"/>
    <sheet name="Zsaluzás és állványozás" sheetId="2" r:id="rId2"/>
    <sheet name="Irtás, föld és sziklamunka" sheetId="3" r:id="rId3"/>
    <sheet name="Síkalapozás" sheetId="4" r:id="rId4"/>
    <sheet name="Helyszíni beton és vasbeton mun" sheetId="5" r:id="rId5"/>
    <sheet name="Előregyártott épületszerkezeti " sheetId="6" r:id="rId6"/>
    <sheet name="Falazás és egyéb kőművesmunkák" sheetId="7" r:id="rId7"/>
    <sheet name="Fém és könnyű épületszerkezet s" sheetId="8" r:id="rId8"/>
    <sheet name="Ácsmunka" sheetId="9" r:id="rId9"/>
    <sheet name="Vakolás és rabicolás" sheetId="10" r:id="rId10"/>
    <sheet name="Tetőfedés" sheetId="11" r:id="rId11"/>
    <sheet name="Burkolás" sheetId="12" r:id="rId12"/>
    <sheet name="Bádogozás" sheetId="13" r:id="rId13"/>
    <sheet name="Asztalosszerkezet elhelyezés" sheetId="14" r:id="rId14"/>
    <sheet name="Lakatosszerkezet elhelyezés" sheetId="15" r:id="rId15"/>
    <sheet name="Felületképzés" sheetId="16" r:id="rId16"/>
    <sheet name="Szigetelés" sheetId="17" r:id="rId17"/>
    <sheet name="Közműcsatornaépítés" sheetId="18" r:id="rId18"/>
    <sheet name="Útburkolat alap és makadámburko" sheetId="19" r:id="rId19"/>
    <sheet name="Kőburkolat készítése" sheetId="20" r:id="rId20"/>
    <sheet name="Bitumenes alap és burkolat kész" sheetId="21" r:id="rId21"/>
    <sheet name="Betonpálya burkolat készítés" sheetId="22" r:id="rId22"/>
    <sheet name="Út- és vasuti pályatartozék épí" sheetId="23" r:id="rId23"/>
    <sheet name="Villanyszerelés" sheetId="24" r:id="rId24"/>
    <sheet name="Épületgépészeti csővezeték szer" sheetId="25" r:id="rId25"/>
    <sheet name="Épületgépészeti szerelvények és" sheetId="26" r:id="rId26"/>
    <sheet name="Szellőztető berendezés " sheetId="27" r:id="rId27"/>
  </sheets>
  <definedNames>
    <definedName name="_xlnm.Print_Area" localSheetId="8">'Ácsmunka'!$A$1:$I$18</definedName>
    <definedName name="_xlnm.Print_Area" localSheetId="13">'Asztalosszerkezet elhelyezés'!$A$1:$I$28</definedName>
    <definedName name="_xlnm.Print_Area" localSheetId="12">'Bádogozás'!$A$1:$I$17</definedName>
    <definedName name="_xlnm.Print_Area" localSheetId="21">'Betonpálya burkolat készítés'!$A$1:$I$10</definedName>
    <definedName name="_xlnm.Print_Area" localSheetId="20">'Bitumenes alap és burkolat kész'!$A$1:$I$7</definedName>
    <definedName name="_xlnm.Print_Area" localSheetId="11">'Burkolás'!$A$1:$I$20</definedName>
    <definedName name="_xlnm.Print_Area" localSheetId="5">'Előregyártott épületszerkezeti '!$A$1:$I$12</definedName>
    <definedName name="_xlnm.Print_Area" localSheetId="6">'Falazás és egyéb kőművesmunkák'!$A$1:$I$15</definedName>
    <definedName name="_xlnm.Print_Area" localSheetId="15">'Felületképzés'!$A$1:$I$16</definedName>
    <definedName name="_xlnm.Print_Area" localSheetId="7">'Fém és könnyű épületszerkezet s'!$A$1:$J$14</definedName>
    <definedName name="_xlnm.Print_Area" localSheetId="4">'Helyszíni beton és vasbeton mun'!$A$1:$I$13</definedName>
    <definedName name="_xlnm.Print_Area" localSheetId="2">'Irtás, föld és sziklamunka'!$A$1:$I$18</definedName>
    <definedName name="_xlnm.Print_Area" localSheetId="19">'Kőburkolat készítése'!$A$1:$I$12</definedName>
    <definedName name="_xlnm.Print_Area" localSheetId="17">'Közműcsatornaépítés'!$A$1:$I$12</definedName>
    <definedName name="_xlnm.Print_Area" localSheetId="14">'Lakatosszerkezet elhelyezés'!$A$1:$I$16</definedName>
    <definedName name="_xlnm.Print_Area" localSheetId="0">'Összesítő'!$A$1:$C$31</definedName>
    <definedName name="_xlnm.Print_Area" localSheetId="3">'Síkalapozás'!$A$1:$I$12</definedName>
    <definedName name="_xlnm.Print_Area" localSheetId="16">'Szigetelés'!$A$1:$I$18</definedName>
    <definedName name="_xlnm.Print_Area" localSheetId="10">'Tetőfedés'!$A$1:$I$12</definedName>
    <definedName name="_xlnm.Print_Area" localSheetId="22">'Út- és vasuti pályatartozék épí'!$A$1:$I$18</definedName>
    <definedName name="_xlnm.Print_Area" localSheetId="18">'Útburkolat alap és makadámburko'!$A$1:$J$14</definedName>
    <definedName name="_xlnm.Print_Area" localSheetId="9">'Vakolás és rabicolás'!$A$1:$I$13</definedName>
    <definedName name="_xlnm.Print_Area" localSheetId="23">'Villanyszerelés'!$A$1:$I$58</definedName>
    <definedName name="_xlnm.Print_Area" localSheetId="1">'Zsaluzás és állványozás'!$A$1:$I$22</definedName>
  </definedNames>
  <calcPr fullCalcOnLoad="1"/>
</workbook>
</file>

<file path=xl/sharedStrings.xml><?xml version="1.0" encoding="utf-8"?>
<sst xmlns="http://schemas.openxmlformats.org/spreadsheetml/2006/main" count="1356" uniqueCount="679">
  <si>
    <t>Műanyag szigetelésű energiaátviteli és irányítás-technikai kábel elhelyezése előre beépített tartószerkezetre, rögzítés nélkül, NYM-J 5x1,5 mm2</t>
  </si>
  <si>
    <t>71-02-072-0000001</t>
  </si>
  <si>
    <t>Műanyag szigetelésű energiaátviteli és irányítás-technikai kábel elhelyezése előre beépített tartószerkezetre, rögzítés nélkül, NYM-J 3x2,5 mm2</t>
  </si>
  <si>
    <t>71-02-072-0000002</t>
  </si>
  <si>
    <t>Műanyag szigetelésű energiaátviteli és irányítás-technikai kábel elhelyezése előre beépített tartószerkezetre, rögzítés nélkül, NYM-J 5x2,5 mm2</t>
  </si>
  <si>
    <t>71-02-073-0336205</t>
  </si>
  <si>
    <t>Műanyag szigetelésű energiaátviteli és irányítás-technikai kábel elhelyezése előre beépített tartószerkezetre, rögzítés nélkül, NYM-J  5x10 mm2</t>
  </si>
  <si>
    <t>71-02-073-0371855</t>
  </si>
  <si>
    <t>Műanyag szigetelésű energiaátviteli és irányítás-technikai kábel elhelyezése előre beépített tartószerkezetre, rögzítés nélkül, NYM-J  4x25 mm2</t>
  </si>
  <si>
    <t>71-02-121-0111901</t>
  </si>
  <si>
    <t>Szigetelt és árnyékolt vezeték elhelyezése védőcsőbe húzva vagy vezetékcsatornába fektetve, TV-antennakábel és híradástechnikai vezeték Informatikai kábel CAT 6</t>
  </si>
  <si>
    <t>71-05-001-0533101</t>
  </si>
  <si>
    <t>Fali kapcsolók elhelyezése, bekötése süllyesztve, kapcsoló, fehér + keret, fehér Legrand Valena egypólusú kapcsoló (774401+774451)</t>
  </si>
  <si>
    <t>71-05-001-0533103</t>
  </si>
  <si>
    <t>Fali kapcsolók elhelyezése, bekötése süllyesztve, kapcsoló, fehér + keret,fehér Legrand Valena kétpólusú kapcsoló</t>
  </si>
  <si>
    <t>71-05-001-0533105</t>
  </si>
  <si>
    <t>Fali kapcsolók elhelyezése, bekötése, süllyesztve, kapcsoló, fehér + keret, fehér Legrand Valena kétáramkörös (csillár) kapcsoló</t>
  </si>
  <si>
    <t>71-05-001-0533106</t>
  </si>
  <si>
    <t>Fali kapcsolók elhelyezése, bekötése, süllyesztve, váltókapcsoló, fehér + keret,fehér Legrand  Valena váltókapcsoló</t>
  </si>
  <si>
    <t>71-05-011-0561701</t>
  </si>
  <si>
    <t>Csatlakozóaljzat elhelyezése,bekötése, süllyesztve, csatlakozóaljzat, fehér + keret, fehér Legrand Valena 2P+F dugalj gyermekvédelemmel</t>
  </si>
  <si>
    <t>71-05-011-0561885</t>
  </si>
  <si>
    <t>Csatlakozóaljzat elhelyezése, bekötése, süllyesztve, csatlakozóaljzat, fehér Legrand Valnea 2xRJ45</t>
  </si>
  <si>
    <t>71-05-021-0533139</t>
  </si>
  <si>
    <t>Fényerőszabályozó elhelyezése, falba süllyesztve Legrand Valena világítási nyomógomb</t>
  </si>
  <si>
    <t>71-06-021-0160404</t>
  </si>
  <si>
    <t>Termosztátok; helyiség hőmérséklet érzékelők elhelyezése, falra szerelve programozható, digitális (A termosztát költsége a gépészeti kiírásban)</t>
  </si>
  <si>
    <t>71-06-043-0000000</t>
  </si>
  <si>
    <t>Gewiss típusű tűzvédelmi főkapcsoló elhelyezése</t>
  </si>
  <si>
    <t>71-06-051-0160604</t>
  </si>
  <si>
    <t>Összeépíthető működtető és jelzőberendezések elemei; mozgásérzékelő elhelyezése, falba süllyesztett kivitelben</t>
  </si>
  <si>
    <t>71-06-055-0000000</t>
  </si>
  <si>
    <t>Mozgás sérült hívó szett</t>
  </si>
  <si>
    <t>71-07-211-0313636</t>
  </si>
  <si>
    <t>Egyéb kéziműködtetésű kapcsoló elhelyezése, KKM0 III.s kapcsoló</t>
  </si>
  <si>
    <t>71-09-001-0000000</t>
  </si>
  <si>
    <t>Áramköri kiselosztók, falon kívüli elhelyezéssel, FE jelű elosztó</t>
  </si>
  <si>
    <t>71-09-001-0000001</t>
  </si>
  <si>
    <t>Áramköri kiselosztók, falon kívüli elhelyezéssel, K jelű elosztó</t>
  </si>
  <si>
    <t>71-09-301-0622151</t>
  </si>
  <si>
    <t>Fogyasztásmérő szekrény elhelyezése, földbetelepítve, (fogyasztásmérő beépítéséval) Csatári Plast direkt mérős</t>
  </si>
  <si>
    <t>71-09-553-0000000</t>
  </si>
  <si>
    <t>Rack szekrény</t>
  </si>
  <si>
    <t>71-10-001-0150654</t>
  </si>
  <si>
    <t>Cosmia NC OPAL T5 4x14W IP40 mennyezeti/függeszthető és folyamatosan sorba szerelhető, PMMA opál előlapos fénycsöves lámpatest fforral</t>
  </si>
  <si>
    <t>71-10-001-0152972</t>
  </si>
  <si>
    <t>Cosmia N PA T5 414 EVG IP20 mennyezeti/függeszthető és folyamatosan sorban szerelhető, parabola tükrös, káprázás mentes (képernyős munkahelyre megfelelő), fénycsöves lámpatest fforral felszerelve</t>
  </si>
  <si>
    <t>71-10-001-0152973</t>
  </si>
  <si>
    <t>Cosmia NC OPAL T5 4x14W IP40 mennyezeti/függeszthető és folyamatosan sorba szerelhető, PMMA opál előlapos fénycsöves lámpatest fforral + INV</t>
  </si>
  <si>
    <t>71-10-001-0157176</t>
  </si>
  <si>
    <t>Sabrina 1x14W fénycsöves tükörvilágító lámpatest EVG fforral IP44</t>
  </si>
  <si>
    <t>71-10-001-0157179</t>
  </si>
  <si>
    <t>Hercules RLO 2x18W kompakt fénycsöves, opál búrás, mennyezeti oldalfali lámpatest, EVG fforral IP65</t>
  </si>
  <si>
    <t>71-10-001-0157180</t>
  </si>
  <si>
    <t>Hercules RLO 2x18W kompakt fénycsöves, opál búrás, mennyezeti oldalfali lámpatest, EVG fforral IP65 + INV</t>
  </si>
  <si>
    <t>71-10-051-0213061</t>
  </si>
  <si>
    <t>Külső lámpatest</t>
  </si>
  <si>
    <t>71-10-065-0115501</t>
  </si>
  <si>
    <t>Akkumulátoros vészvilágítási lámpatestek elhelyezése süllyesztett vagy falon kívüli, izzólámpás és fénycsöves kivitelben Palmi/Maul 8W fénycsöves mennyezeti, oldalfali kijáratmutató lámpatest, 1 órás akkumlátorral, pitogrammal</t>
  </si>
  <si>
    <t>71-13-046-0000001</t>
  </si>
  <si>
    <t>Villámvédelmi mérés és jegyzőkönyv készítése</t>
  </si>
  <si>
    <t>71-13-046-0000002</t>
  </si>
  <si>
    <t>Érintésvédelmi mérés és jegyzőkönyv készítése</t>
  </si>
  <si>
    <t>71-13-046-0000003</t>
  </si>
  <si>
    <t>Tűzvédelmi jegyzőkönyv készítése</t>
  </si>
  <si>
    <t>71-13-054-0400405</t>
  </si>
  <si>
    <t>Villámvédelmi rendszer kialakítása</t>
  </si>
  <si>
    <t>71-13-111-0310501</t>
  </si>
  <si>
    <t>EPH geinc vezeték Mkh 10-es zöld sárga vezeték elhelyzése előre elkészített tartószerkezetre</t>
  </si>
  <si>
    <t>71-13-111-0310502</t>
  </si>
  <si>
    <t>EPH bekötő vezeték Mkh 6-os zöld sárga vezeték elhelyezése előre elkészített tartószerkezetre</t>
  </si>
  <si>
    <t>71-13-111-0310503</t>
  </si>
  <si>
    <t>EPH csomópont elhelyezése</t>
  </si>
  <si>
    <t>71-51-001-0170013</t>
  </si>
  <si>
    <t>Műanyag szalag elhelyezése</t>
  </si>
  <si>
    <t>71-51-002-0000000</t>
  </si>
  <si>
    <t>Üzempróbák végzése</t>
  </si>
  <si>
    <t>71-51-003-0000000</t>
  </si>
  <si>
    <t>Megvalósulási terv készítése</t>
  </si>
  <si>
    <t>Villanyszerelés</t>
  </si>
  <si>
    <t>Épületgépészeti csővezeték szerelése</t>
  </si>
  <si>
    <t>Épületgépészeti szerelvények és berendezések szerelése</t>
  </si>
  <si>
    <t>Összesen:</t>
  </si>
  <si>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</si>
  <si>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</si>
  <si>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</si>
  <si>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</si>
  <si>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</si>
  <si>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</si>
  <si>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</si>
  <si>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</si>
  <si>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</si>
  <si>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</si>
  <si>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</si>
  <si>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</si>
  <si>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15-04-041-0000000</t>
  </si>
  <si>
    <t xml:space="preserve">m2     </t>
  </si>
  <si>
    <t>Homlokzati állvány készítése szintenkénti pallóterítéssel, korláttal, lábdeszkával, kétlábas, kétpallós kivitelben, 20,00 m magasságig</t>
  </si>
  <si>
    <t>15-01-001-0000000</t>
  </si>
  <si>
    <t>Alaplemezszélzsaluzási munkái, új épületrész, terasz, első terasz, rámpa</t>
  </si>
  <si>
    <t>15-01-003-0000000</t>
  </si>
  <si>
    <t>Attikafal zsaluzása kétoldali zsaluzattal</t>
  </si>
  <si>
    <t>15-02-001-0000000</t>
  </si>
  <si>
    <t>Gernda zsaluzási munkái</t>
  </si>
  <si>
    <t>15-02-007-0000000</t>
  </si>
  <si>
    <t>Födémszélzsaluzásimunkái</t>
  </si>
  <si>
    <t>15-02-008-0000000</t>
  </si>
  <si>
    <t>Födém zsaluzási munkái</t>
  </si>
  <si>
    <t>15-02-028-0000000</t>
  </si>
  <si>
    <t>Rámpa változó magasságú talpgerendájának kétoldali zsaluzása</t>
  </si>
  <si>
    <t>15-02-028-0000021</t>
  </si>
  <si>
    <t>Egyeneskarú lépcső zsaluzása, tereplépcső zsaluzása, bentmaradó zsaluzattal</t>
  </si>
  <si>
    <t>Munkanem összesen:</t>
  </si>
  <si>
    <t>Zsaluzás és állványozás</t>
  </si>
  <si>
    <t>21-01-026-0000000</t>
  </si>
  <si>
    <t xml:space="preserve">db     </t>
  </si>
  <si>
    <t>Egyes fák kitermelése tuskókiásás nélkül, legallyazással és darabolással, kézi szerszámokkal, törzsátmérő: 41-60 cm, kemény fából</t>
  </si>
  <si>
    <t>21-01-043-0000000</t>
  </si>
  <si>
    <t>Bozót- és cserjeírtás, tövek átmérője 4 cm-ig</t>
  </si>
  <si>
    <t>21-03-023-0000000</t>
  </si>
  <si>
    <t xml:space="preserve">m3     </t>
  </si>
  <si>
    <t>Közmű feltárása kézi erővel, talajosztály: IV. víz, szennyvíz</t>
  </si>
  <si>
    <t>21-03-200-0000000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</si>
  <si>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</si>
  <si>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Előlépcső készítése zsaluzással együtt</t>
  </si>
  <si>
    <t>21-02-001-0000000</t>
  </si>
  <si>
    <t>Humuszos termőréteg, termőföld leszedése, terítése gépi erővel, 18%-os terephajlásig, bármilyen talajban, szállítással, 30,0 cm-ig új  épületrész 40+41 +2,16 m3 terasz 16,97 m3 rámpa 8,7 m3</t>
  </si>
  <si>
    <t>21-03-091-0000000</t>
  </si>
  <si>
    <t>Munkagödör földkiemelése épületek és műtárgyak helyén gépi erővel, kiegészítő kézi munkával, bármely konzisztenciájú, I-IV. oszt. talajban, új épületrész 25,25 +3,75 m2 terasz 9,46 m3 rámpa 4,6 m3</t>
  </si>
  <si>
    <t>21-04-011-0000000</t>
  </si>
  <si>
    <t>Kavicságyazat készítése új épülerészek alapozásának részére új épületrész 20,205 + 1,08 m2 terasz 8,4 rámpa, járda 4,35</t>
  </si>
  <si>
    <t>21-04-016-0000000</t>
  </si>
  <si>
    <t>Kavicságyazat készítése meglévő épületrészen</t>
  </si>
  <si>
    <t>21-08-051-0000000</t>
  </si>
  <si>
    <t>Tömörítés bármely tömörítési osztályban gépi erővel, kis felületen, tömörségi fok: 85%</t>
  </si>
  <si>
    <t>21-11-004-0000000</t>
  </si>
  <si>
    <t>Fejtett föld felrakása szállítóeszközre géppel, talajosztály V-VII. összes nem veszélyes törmelék</t>
  </si>
  <si>
    <t>21-11-016-0000000</t>
  </si>
  <si>
    <t>Bontási hulladék elszállítása felrakással, lerakóhelyi díjjal</t>
  </si>
  <si>
    <t>21-11-028-0120015</t>
  </si>
  <si>
    <t>Terasz finomkavics ágyazat készítése</t>
  </si>
  <si>
    <t>42-05-001-0210005</t>
  </si>
  <si>
    <t>Terasz burkolat készítése térkővel, 6 cm vastagságig</t>
  </si>
  <si>
    <t>61-03-031-0710010</t>
  </si>
  <si>
    <t>Telepen kevert hidraulikus vagy vegyes kötőanyagú stabilizált réteg készítése, 2,00 m sávszélességig, CKt vagy CTt jelű keverékből CKt jelű stabilizált kavics Terasz CKT alaplemez készítése</t>
  </si>
  <si>
    <t>Irtás, föld és sziklamunka</t>
  </si>
  <si>
    <t>23-03-001-0012610</t>
  </si>
  <si>
    <t>Beton- és vasbeton- sávalap készítése darus technológiával, .....minőségű betonból C 25/30-XC2-16-F2beton keverék új épületrészek, teraszok, rámpa</t>
  </si>
  <si>
    <t>31-00-071-0000000</t>
  </si>
  <si>
    <t>Betonaljzatok és betonanyagú burkolatok bontása; aljzatbeton vagy salakbeton 10 cm vastagságig</t>
  </si>
  <si>
    <t>23-03-010-0242210</t>
  </si>
  <si>
    <t>Monolit lábazati gerenda betonozása C25/30-XC2-16-F2 betonból</t>
  </si>
  <si>
    <t>23-04-011-0112210</t>
  </si>
  <si>
    <t>Kibetonozások, kiöntések készítése, Zsalukő lábazat beton kiöntéssel,</t>
  </si>
  <si>
    <t>31-30-027-0121410</t>
  </si>
  <si>
    <t>Aljzatbeton kavicsbetonból 6 cm vastagság felett; a felület fasimítóval eldolgozva meglévő épületrészek területén</t>
  </si>
  <si>
    <t>31-30-028-0121410</t>
  </si>
  <si>
    <t>Aljzatbeton kavicsbetonból 6 cm vastagság felett; a felület vassimítóval eldolgozva, cementszórással új épületrészek területén</t>
  </si>
  <si>
    <t>Síkalapozás</t>
  </si>
  <si>
    <t>31-21-011-0240410</t>
  </si>
  <si>
    <t>Vasbeton tartó (gerenda) készítése; 750 cm2 keresztmetszetig, KK vagy K konzisztenciájú betonnal C 25/30-24/KK kavicsbeton keverék CEM 52,5 portlandcementtel, m=6,9  X0 környezeti osztályú</t>
  </si>
  <si>
    <t>31-21-025-0232210</t>
  </si>
  <si>
    <t>Sík vagy bordás vasbetonlemez készítése; 15 fok hajlásszögig, alagútzsalus építési mód, KK vagy K konzisztenciájú betonnal C 20/25-XC1-16-F2 minőségű betonből</t>
  </si>
  <si>
    <t>31-21-112-0232710</t>
  </si>
  <si>
    <t>Lépcső készítése épületekhez; vasbetonból C 20/25-32/KK kavicsbeton keverék CEM 32,5 portlandcementtel, m=7,4 XC1 környezeti osztályú</t>
  </si>
  <si>
    <t>31-01-002-0220608</t>
  </si>
  <si>
    <t xml:space="preserve">t      </t>
  </si>
  <si>
    <t>Betonacél-szerelés; 8-20 mm átmérőig Betonacél B60.50  betonacéllal</t>
  </si>
  <si>
    <t>31-01-005-0450251</t>
  </si>
  <si>
    <t>Betonacél-szerelés; előszerelt (hegesztett) armatúra beszerelése Hegesztett acélháló 6x2,4 méteres, 150x150 mm-es osztás, 4,2x4,2 mm-es átmérő</t>
  </si>
  <si>
    <t>31-21-026-0221110</t>
  </si>
  <si>
    <t>Meglévő kémények kibetonozása földszint feletti födém szintjéig C 12/15-24/F2 minőségű betonból</t>
  </si>
  <si>
    <t>31-30-023-0112410</t>
  </si>
  <si>
    <t>Aljzatbeton kavicsbetonból 6 cm vastagságig; a felület fasimítóval eldolgozva ESTRICH beton</t>
  </si>
  <si>
    <t>Helyszíni beton és vasbeton munka</t>
  </si>
  <si>
    <t>32-02-001-0110998</t>
  </si>
  <si>
    <t>Előregyártott vasbeton és kerámiazsalus vasbeton gerenda, kiváltó vagy áthidaló beemelése és elhelyezése tartószerkezetre, csomóponti kötés nélkül, 0,10 t/db tömegig POROTHERM kerámia burkolatú vasbeton gerenda, Fészelfekvés + elhelyezés 1,00 m</t>
  </si>
  <si>
    <t>Előregyártott vasbeton és kerámiazsalus vasbeton gerenda, kiváltó vagy áthidaló beemelése és elhelyezése tartószerkezetre, csomóponti kötés nélkül, 0,10 t/db tömegig POROTHERM kerámia burkolatú vasbeton gerenda, 1,00 m</t>
  </si>
  <si>
    <t>32-02-001-0110999</t>
  </si>
  <si>
    <t>Előregyártott vasbeton és kerámiazsalus vasbeton gerenda, kiváltó vagy áthidaló beemelése és elhelyezése tartószerkezetre, csomóponti kötés nélkül, 0,10 t/db tömegig POROTHERM kerámia burkolatú vasbeton gerenda, 1,25 m</t>
  </si>
  <si>
    <t>32-02-001-0111000</t>
  </si>
  <si>
    <t>Előregyártott vasbeton és kerámiazsalus vasbeton gerenda, kiváltó vagy áthidaló beemelése és elhelyezése tartószerkezetre, csomóponti kötés nélkül, 0,10 t/db tömegig POROTHERM kerámia burkolatú vasbeton gerenda, 1,50 m</t>
  </si>
  <si>
    <t>Előregyártott vasbeton és kerámiazsalus vasbeton gerenda, kiváltó vagy áthidaló beemelése és elhelyezése tartószerkezetre, POROTHERM A 10 jelű nyílásáthidaló, 1,00 m</t>
  </si>
  <si>
    <t>Előregyártott vasbeton és kerámiazsalus vasbeton gerenda, kiváltó vagy áthidaló beemelése és elhelyezése tartószerkezetre, POROTHERM A 10 jelű nyílásáthidaló, 2,00 m</t>
  </si>
  <si>
    <t>32-01-001-0110999</t>
  </si>
  <si>
    <t>Előregyártott vasbeton és kerámiazsalus vasbeton gerenda, kiváltó vagy áthidaló beemelése és elhelyezése tartószerkezetre, csomóponti kötés nélkül, 0,10 t/db tömegig POROTHERM kerámia burkolatú vasbeton gerenda, Fészekfekvés + elhelyezés 1,25 m</t>
  </si>
  <si>
    <t>Előregyártott vasbeton és kerámiazsalus vasbeton gerenda, kiváltó vagy áthidaló beemelése és elhelyezése tartószerkezetre, POROTHERM A 10 jelű nyílásáthidaló, 1,25 m</t>
  </si>
  <si>
    <t>Előregyártott vasbeton és kerámiazsalus vasbeton gerenda, kiváltó vagy áthidaló beemelése és elhelyezése tartószerkezetre, POROTHERM A 10 jelű nyílásáthidaló, Fészekfekvés + elhelyezés 1,25 m</t>
  </si>
  <si>
    <t>Előregyártott épületszerkezeti elem elhelyezése és szerelése</t>
  </si>
  <si>
    <t>33-00-020-0000000</t>
  </si>
  <si>
    <t>Válaszfalak bontása kis- nagyméretű vagy magasított téglából, erősítő pillérrel vagy erősítő pillér nélkül</t>
  </si>
  <si>
    <t>33-02-170-0127415</t>
  </si>
  <si>
    <t>Falazat POROTHERM kézi falazóblokkból 38x25x23,8 cm méretű, falazó, cementes mészhabarcsba falazva POROTHERM 38 kézi falazóblokk, 38x25x23,8 cm, Hf10-mc, falazó, cementes mészhabarcs</t>
  </si>
  <si>
    <t>33-91-022-1110002</t>
  </si>
  <si>
    <t>Nyílásbefalazás, nyílásszűkítés vagy kisebb falpótlások, 44 cm vastag falazatba</t>
  </si>
  <si>
    <t>33-00-016-0000000</t>
  </si>
  <si>
    <t>Kémények, szellőzők bontása, bármely kürtő belméretig, falazott kémény pillér, szellőző pillér téglából, falazó, cementes mészhabarcsból</t>
  </si>
  <si>
    <t>33-00-032-0000000</t>
  </si>
  <si>
    <t>Nyílás bontás teherhordó téglafalban 44 cm vastag kerámia falazatban</t>
  </si>
  <si>
    <t>33-02-203-0000000</t>
  </si>
  <si>
    <t>Támfal készítése ZS 30-as zsalukőből, kitöltő betonnal, betonacél beépítéssel Leier ZS30-as zsaluzóelem, 30/50/23 cm, C12/15-16/KK kavicsbeton, B38.24:8 mm átmérőjű betonacél</t>
  </si>
  <si>
    <t>33-91-024-2130101</t>
  </si>
  <si>
    <t>Nyílásbefalazás, nyílásszűkítés vagy kisebb falpótlások, POROTHERM 30 NF falazóblokkból 38x25x23,8 cm, Hf10-mc, falazó, cementes mészhabarcs</t>
  </si>
  <si>
    <t>Falazás és egyéb kőművesmunkák</t>
  </si>
  <si>
    <t>34-06-009-0000000</t>
  </si>
  <si>
    <t>Gipszkarton válaszfal készítése acél tartószerkezetre, 75 mm széles CW profil vázszerkezetre 2x2 réteg RB 12,5 mm vastag normál gipszkarton  felcsavarozása 5 cm vastag LHF jelű üveggyapot szigeteléssel, hézagolva bandázsolva, nem festőkész felülettel</t>
  </si>
  <si>
    <t>34-08-004-0000000</t>
  </si>
  <si>
    <t>Lámpahely kivágás, Kerek nyílás kivágása gipszkarton álmennyezetben 300 mm átmérőig</t>
  </si>
  <si>
    <t>34-08-011-0000000</t>
  </si>
  <si>
    <t>Gipszkarton álmennyezet DB 12,5 Gipszkarton álmennyezet szerelése függesztett fém tartószerkezetre 1 réteg 12,5 mm vastag impregnált gipszkarton, azonos vízszintes síkban szerelve, Q1 felülettel</t>
  </si>
  <si>
    <t>34-08-014-0000000</t>
  </si>
  <si>
    <t>Kazettás álmennyezet készítése Armstrong típusú 60x60 cm osztású kazettás álmennyezet szerelése fehér 24 mm széles rácsszerkezetbe ültetett, fehér Feria Board betételemekkel, derékszögű élkiképzéssel, L alakú falszegéllyel, azonos vízszintes síkban</t>
  </si>
  <si>
    <t>szerelve</t>
  </si>
  <si>
    <t>Fém és könnyű épületszerkezet szerelése</t>
  </si>
  <si>
    <t>35-00-002-0000000</t>
  </si>
  <si>
    <t>Fa tetőszerkezet bontása, 0,036-0,070 m3/m2 famennyiség között</t>
  </si>
  <si>
    <t>35-00-009-0000000</t>
  </si>
  <si>
    <t>Fa födémek bontása, borított gerendafödém alsó, felső deszkázással</t>
  </si>
  <si>
    <t>35-01-002-0680041</t>
  </si>
  <si>
    <t>Fa tetőszerkezetek bármely rendszerben faragott (fűrészelt) fából, 0,021-0,025 m3/m2 bedolgozott famennyiség között Fűrészelt gerenda 150x200-300x300 mm 3-6.5 m I.o.</t>
  </si>
  <si>
    <t>35-02-012-0192803</t>
  </si>
  <si>
    <t>Fóliaterítés a szarufákon ellenléccel rögzítve, 15 cm-es átfedéssel, páraáteresztő tetőfólia</t>
  </si>
  <si>
    <t>35-03-006-0000000</t>
  </si>
  <si>
    <t>Tetőlécezés, ellenlécel, tetőléccel, impregnálva</t>
  </si>
  <si>
    <t>35-04-003-0000000</t>
  </si>
  <si>
    <t>Deszkázás ereszdeszkázás gyalult, hornyolt deszkával, hajópadlóval, szarufa tetejére ütve, deszka vastagsága szarufába süllyesztve</t>
  </si>
  <si>
    <t>35-05-012-0000000</t>
  </si>
  <si>
    <t>Járósáv kialakítása padlástérben, OSB lapokkal, pallókkal</t>
  </si>
  <si>
    <t>35-08-001-0000000</t>
  </si>
  <si>
    <t>Láng, gomba és rovarmentesítés áztatásos technológiával, TETOL FB és BIO KOMPLEX felhordott anyaggal, egyszeri bevonat</t>
  </si>
  <si>
    <t>Ácsmunka</t>
  </si>
  <si>
    <t>36-00-002-0000000</t>
  </si>
  <si>
    <t>Vakolat leverése, oldalfalról vagy mennyezetről 1,5 cm vastagságig, falazó, meszes cementhabarcs</t>
  </si>
  <si>
    <t>36-01-001-0550040</t>
  </si>
  <si>
    <t>Oldalfalvakolás belső, vakoló cementes mészhabarccsal, téglafelületen Hvb8-mc, belső, vakoló cementes mészhabarccsal és Hs60-cm, felületképző (simító), meszes cementhabarccsal Vakolatjavítás az utólagos nyílásbontásoknál</t>
  </si>
  <si>
    <t>36-01-051-0000000</t>
  </si>
  <si>
    <t xml:space="preserve">fm     </t>
  </si>
  <si>
    <t>Sima vakolat készítése káván, 1,5 cm vastagságban, zsákos kiszerelésű anyagból, téglafelületen, élvédővel</t>
  </si>
  <si>
    <t>36-05-006-0000000</t>
  </si>
  <si>
    <t>Homlokzati színvakolat alapréteg, felületképző, fröcskölt cementes habarccsal</t>
  </si>
  <si>
    <t>36-05-015-0550080</t>
  </si>
  <si>
    <t>Homlokzatvakolat mészhabarcs alapréteggel, színvakolat felső réteggel, dörzsölt felülettel, káván, egy színben, vakoló cementes mészhabarcs alapréteggel</t>
  </si>
  <si>
    <t>36-05-049-0000000</t>
  </si>
  <si>
    <t>Homlokzati színvakolat készítése, előkészített felületre, vödrös kiszerelésű anyagból, egy rétegben, 1,5 mm-es szemcsemérettel, finomszemcsés, dörzsölt felülettel, meglévő alaprétegre, fehér színben</t>
  </si>
  <si>
    <t>36-07-002-0000000</t>
  </si>
  <si>
    <t>Lábazati és pillér műgyantás kötőanyagú vékonyvakolatok, felhordása kézi erővel, mélyalapozóval, vödrös kiszerelésű anyaggal, Terranoca Mozaik vagy azzal egyenértékű vakolat, 2 mm-es szemcseméret hőszigetelő rendszeren</t>
  </si>
  <si>
    <t>36-90-001-0550040</t>
  </si>
  <si>
    <t>Vakolatjavítás oldalfalon, tégla-, beton-, kőfelületen vagy építőlemezen, a meglazult, sérült vakolat előzetes leverésével, hiánypótlás 5% alatt Hvb8-mc, belső, vakoló cementes mészhabarccsal És Hs60-c, felületképző (simító) cementhabarccsal</t>
  </si>
  <si>
    <t>Vakolás és rabicolás</t>
  </si>
  <si>
    <t>41-00-001-0000000</t>
  </si>
  <si>
    <t>Síkpala fedés bontása (bármely méretű)</t>
  </si>
  <si>
    <t>21-11-017-0000000</t>
  </si>
  <si>
    <t>Veszélyes hulladék elszállítása</t>
  </si>
  <si>
    <t>41-03-201-0115001</t>
  </si>
  <si>
    <t>Tetőfedés CREATON RONA kerámia tetőcseréppel, normál kivitelben, rögzítés nélkül, 30 - 45 fok tetőhajlásszögig CREATON RONA íves vágású kerámia alapcserép, kúp 42 fm fém hófogó 120 db szellőző 38 db</t>
  </si>
  <si>
    <t>Tetőfedés</t>
  </si>
  <si>
    <t>42-00-007-0000000</t>
  </si>
  <si>
    <t>Lapburkolatok bontása, padlóburkolat bármely méretű kőagyag, mozaik vagy tört mozaik (NOVA) lapból</t>
  </si>
  <si>
    <t>42-00-008-0000000</t>
  </si>
  <si>
    <t>Lapburkolatok bontása, fal- pillér- és oszlopburkolat, bármely méretű mozaik, kőagyag és csempe, vizesblokkok</t>
  </si>
  <si>
    <t>42-00-019-0000000</t>
  </si>
  <si>
    <t>Fa-, hézagmentes műanyag- és szőnyegburkolatok bontása, fapadló burkolatok, csaphornyos vagy mozaikparketta, 22 mm vastag aljzatbetonra ragasztva</t>
  </si>
  <si>
    <t>42-00-023-0000000</t>
  </si>
  <si>
    <t>Fa-, hézagmentes műanyag- és szőnyegburkolatok bontása, keményfa lábazati deszka vagy falvédő deszka, 25 cm szélességig</t>
  </si>
  <si>
    <t>42-02-029-0114301</t>
  </si>
  <si>
    <t>Fal-, pillér- és oszlopburkolat 15x20 cm-es csempelapból, habarcs ágyazatba, nyitott hézaggal Falburkoló csempe 15x20 cm-es fehér vizesblokkok</t>
  </si>
  <si>
    <t>42-51-011-0000000</t>
  </si>
  <si>
    <t xml:space="preserve">m      </t>
  </si>
  <si>
    <t>Kiegészítő profil elhelyezése falburkolatok külső sarkainak védelmére szimmetrikus, asszimetrikus kialakítással, műanyagból, színes alumíniumból, eloxált alumíniumból, fényes alumíniumból, 6-12,5 mm vastagsági mérettel</t>
  </si>
  <si>
    <t>42-02-016-0327651</t>
  </si>
  <si>
    <t>Padlóburkolat greslapból 30x30 cm-es I.o., csúszásmentes kivitelben, vizesblokkok</t>
  </si>
  <si>
    <t>42-02-061-0510101</t>
  </si>
  <si>
    <t>Lábazatburkolat egyenes, egysoros kivitelben, 10 cm magasságban</t>
  </si>
  <si>
    <t>42-02-068-0000000</t>
  </si>
  <si>
    <t>Lábazatburkolat egyenes, egysoros kivitelben, 10 cm magasségban íves kivitelben vizesblokkok</t>
  </si>
  <si>
    <t>42-02-068-0000001</t>
  </si>
  <si>
    <t>Lábazatburkolat egyenes, egysoros kivitelben, 10 cm magasságban vizesblokkok</t>
  </si>
  <si>
    <t>42-02-091-0314297</t>
  </si>
  <si>
    <t>Kiegészítő profil elhelyezése falburkolat külső sarkainak védelmére, műanyagból,5-12,5 mm vastagsági mérettel, műanyag H=6mm, 2,5 m-es szál</t>
  </si>
  <si>
    <t>42-02-163-0000000</t>
  </si>
  <si>
    <t>Padlóburkolat készítése, normál greslapból, ragasztva, 30 x 30 cm-es</t>
  </si>
  <si>
    <t>42-02-163-0000001</t>
  </si>
  <si>
    <t>Vezetősáv készítése kerámia burkolatból</t>
  </si>
  <si>
    <t>42-02-201-0216006</t>
  </si>
  <si>
    <t>Aljzat finom simítása hidegburkolat ragasztás előtt, 3 mm vastagságban</t>
  </si>
  <si>
    <t>42-03-014-0111601</t>
  </si>
  <si>
    <t>Lamináltparkettafektetés kiegyenlített aljzatra, úsztatott padlóként ragasztva</t>
  </si>
  <si>
    <t>42-03-045-0131001</t>
  </si>
  <si>
    <t>Falszegélyezés keményfából, szegezve</t>
  </si>
  <si>
    <t>42-53-104-0000000</t>
  </si>
  <si>
    <t>Negatív sarok szilikonozása</t>
  </si>
  <si>
    <t>Burkolás</t>
  </si>
  <si>
    <t>43-00-001-0000000</t>
  </si>
  <si>
    <t>Függő ereszcsatorna bontása 50 cm kiterített szélességig</t>
  </si>
  <si>
    <t>43-00-005-0000000</t>
  </si>
  <si>
    <t>Lefolyó csatorna bontása 50 cm kiterített szélességig</t>
  </si>
  <si>
    <t>43-03-028-0141003</t>
  </si>
  <si>
    <t xml:space="preserve">klt    </t>
  </si>
  <si>
    <t>Kéményszegély szerelés keményhéjalású tetőhöz, horganyzott acéllemezből, 40 cm kiterített szélességgel Fal- és kéményszegély 0,55 mm HA, 40 cm kit.szél.</t>
  </si>
  <si>
    <t>43-04-001-0143521</t>
  </si>
  <si>
    <t>Tetőkibúvó szerelése kéményhajlású tetőn, horganyzott acéllemezből Tetőkibúvó, 0,55 mm HA, 50 x 60 cm</t>
  </si>
  <si>
    <t>43-00-013-0000000</t>
  </si>
  <si>
    <t>Bármilyen fémlemezfedés bontása, előtető, törmelék elszállítása</t>
  </si>
  <si>
    <t>43-00-013-0000001</t>
  </si>
  <si>
    <t>Bármilyen fémlemezfedés bontása, egyszerű, sima korcolt kéményszegély</t>
  </si>
  <si>
    <t>43-02-001-0140001</t>
  </si>
  <si>
    <t>Függő ereszcsatorna szerelése tartozékokkal, lefolyó és csatorna elemek felszerelésével, félkör szelvényű, bármilyen kiterített szélességben, bevonatos fémlemezből Függő ereszcsatorna 0,75 mm, félkör szelvényű</t>
  </si>
  <si>
    <t>43-02-030-0140601</t>
  </si>
  <si>
    <t>Lefolyócső szerelése tartozékokkal, lefolyó és csatorna elemek felszerelése, kör keresztmetszettel, bármilyen kiterített szélességgel, bevonatos fémlemezből Lefolyócső 0,75 mm, kör szelvényű</t>
  </si>
  <si>
    <t>43-03-001-0141401</t>
  </si>
  <si>
    <t>Ereszszegély szerelése keményhéjalású tetőhöz, horganyzott acéllemezből, 50 cm kiterített szélességig Ereszszegély 0,65 mm HA, 33 m kit.szél.</t>
  </si>
  <si>
    <t>43-03-103-0147089</t>
  </si>
  <si>
    <t>Vápaelem szerelése bevonatos fémlemezből, kiterített szélesség 50 cm, vápa + rögzítőelem</t>
  </si>
  <si>
    <t>43-03-112-0147109</t>
  </si>
  <si>
    <t>Oromszegély szerelése 70 cm kiterítt szélességig, 0,70 mm lemezből, vagy azonos minőség átm. 100</t>
  </si>
  <si>
    <t>43-04-003-0143551</t>
  </si>
  <si>
    <t>Tetővilágító ablak szerelése tetősíkba építve</t>
  </si>
  <si>
    <t>43-05-004-0111800</t>
  </si>
  <si>
    <t>Kétvízoros fallefedés horganylemezből, 71-100 cm kiterített szélességig Kétvízoros fallefedés 0,70 mm H, 100 cm kit.szél. Attika lefedése</t>
  </si>
  <si>
    <t>43-95-723-0130107</t>
  </si>
  <si>
    <t>Rögzítőszegély szerelése keményhéjalású tetőkhöz, 0,65 mm natúr lemezből, 30 cm kiteríttet szélességig</t>
  </si>
  <si>
    <t>Bádogozás</t>
  </si>
  <si>
    <t>44-01-012-0137251</t>
  </si>
  <si>
    <t>Belső válaszfalajtó elhelyezése, szerelvényezése, 30 cm-es falban, fehér festett kivitelben fa lap, mázolt acél tokkal, 90x210 cm (B4)</t>
  </si>
  <si>
    <t>44-00-002-0000000</t>
  </si>
  <si>
    <t>Fa nyílászáró szerkezetek bontása. Ajtó, ablak vagy kapu, 2,01-4,00 m2 között  Ablakok 0,6x0,7 2 db 0,6x0,6 2 db 2,07x1,5 5 db  Ajtók: 0,9x2,10 1 db 1,25x2,01 1 db 0,9x2,1 4 db 0,6x2,0 4 db 1,32x2,08 1 db 1,0x1,95, 1 db</t>
  </si>
  <si>
    <t>44-01-012-0000001</t>
  </si>
  <si>
    <t>Belső válaszfalajtó elhelyezése, szerelvényezése, 30 cm-es falban, fehér festett kivitelben fa lap, mázolt acél tokkal, 110x210 cm (B3)</t>
  </si>
  <si>
    <t>44-01-012-0000002</t>
  </si>
  <si>
    <t>Belső válaszfalajtó elhelyezése, szerelvényezése, 1,5-es gipszkarton válaszfalban, fehér festett kivitelben fa lap, mázolt acél tokkal, 110x210 cm (B3)</t>
  </si>
  <si>
    <t>44-01-012-0000003</t>
  </si>
  <si>
    <t>Belső válaszfalajtó elhelyezése, szerelvényezése, 12,5-es gipszkarton válaszfalban, fehér festett kivitelben fa lap, mázolt acél tokkal, 90x210 cm (B4)</t>
  </si>
  <si>
    <t>44-01-012-0000005</t>
  </si>
  <si>
    <t>Belső válaszfalajtó elhelyezése, szerelvényezése, 10-es gipszkarton válaszfalban, fehér festett kivitelben fa lap, mázolt acél tokkal, 75x210 cm (B5)</t>
  </si>
  <si>
    <t>44-01-012-0000006</t>
  </si>
  <si>
    <t>Belső válaszfalajtó elhelyezése, szerelvényezése, 10-es gipszkarton válaszfalban, fehér festett kivitelben fa lap, mázolt acél tokkal, WC zártest, 75x210 cm (B5)</t>
  </si>
  <si>
    <t>Belső válaszfalajtó elhelyezése, szerelvényezése, 10-es gipszkarton válaszfalban, fehér festett kivitelben fa lap, mázolt acél tokkal, mozgássérült kapaszkodóval, küszöb takaróval, WC zárral, 110x210 cm</t>
  </si>
  <si>
    <t>44-01-012-0137252</t>
  </si>
  <si>
    <t>Belső válaszfalajtó elhelyezése, szerelvényezése, 44 cm-es válaszfalban, fehér festett kivitelben fa lap, mázolt acél tokkal, 90x210 cm</t>
  </si>
  <si>
    <t>44-01-111-0000000</t>
  </si>
  <si>
    <t>Hőszigetelt, fokozott légzárású műanyag bejárati üvegportál, 110 cm széles ajtó nyílással, elhelyezése (szerelvényezve, finom beállítással), utólagos elhelyezéssel, tömítéssel, 6,00-10,00 m kerület között,  biztonsági zárral, 4-10-4-10-4 mm Low-e Ug=0,8</t>
  </si>
  <si>
    <t>W/m2K üvegezéssel, Egyszárnyú nyíló bejárati ajtó (K1-K2) 1,88+2,43x240 xm</t>
  </si>
  <si>
    <t>44-01-111-0000001</t>
  </si>
  <si>
    <t>Hőszigetelt, fokozott légzárású műanyag bejárati üvegportál elhelyezése (szerelvényezve, finom beállítással), utólagos elhelyezéssel, tömítéssel, 6,00-10,00 m kerület között, biztonsági zárral, 4-10-4-10-4 mm Low-e Ug=0,8 W/m2K üvegezéssel, Kétszárnyú</t>
  </si>
  <si>
    <t>terasz ajtó 5,60x240 cm (K3)</t>
  </si>
  <si>
    <t>44-01-111-0000002</t>
  </si>
  <si>
    <t>Hőszigetelt, fokozott légzárású műanyag erkélyajtó elhelyezése (szerelvényezve, finom beállítással), utólagos elhelyezéssel, tömítéssel, 6,00-10,00 m kerület között, biztonsági zárral, 5 légkamrás, 4-10-4-10-4 mm Low-e Ug=0,8 W/m2K üvegetéssel, Kívül RAL</t>
  </si>
  <si>
    <t>7024,belül RAL 901 színű erkélyajtó, Egyszárnyú terasz ajtó, 110x240 cm (K4)</t>
  </si>
  <si>
    <t>44-01-133-0000001</t>
  </si>
  <si>
    <t>Műanyag belső ajtó elhelyezése, (szerelvényezve, finom beállítással), előre kihagyott falnyílásba, utólagos elhelyezéssel, tömítés nélkül, 6,01  -  10,0 m kerület között, hőszigetelő üvegezéssel, asszimetrikus kétszárnyú ajtó, 160x240 cm (B1)</t>
  </si>
  <si>
    <t>44-01-133-0000002</t>
  </si>
  <si>
    <t>Műanyag belső ajtó elhelyezése, (szerelvényezve, finom beállítással), előre kihagyott falnyílásba, utólagos elhelyezéssel, tömítés nélkül, 6,01  -  10,0 m kerület között hőszigetelő üvegezéssel, kétszárnyú nyíló kivitelben, 180x240 cm (B2)</t>
  </si>
  <si>
    <t>44-02-018-0000001</t>
  </si>
  <si>
    <t>Műanyag átadó ablak elhelyezése, étkező és konyha között, 100x120 cm (B6)</t>
  </si>
  <si>
    <t>44-02-118-0000001</t>
  </si>
  <si>
    <t>Hőszigetelt, fokozott légzárású műanyag ablak elhelyezése (szerelvényezve, finom beállítással), utólagos elhelyezéssel, tömítéssel, 5 légkamrás, 4-10-4-10-4 mm Low-e Ug=0,8 W/m2K üvegezéssel, Kívül RAL 7024, belül RAL 9010 színű egyszárnyú ablak 100x150</t>
  </si>
  <si>
    <t>cm (K05)</t>
  </si>
  <si>
    <t>44-02-118-0000002</t>
  </si>
  <si>
    <t>Hőszigetelt, fokozott légzárású műanyag ablak elhelyezése (szerelvényezve, finom beállítással), utólagos elhelyezéssel, tömítéssel, 5 légkamrás, 4-10-4-10-4 mm Low-e Ug=0,8 W/m2K üvegezéssel, Kívül RAL 7024, belül RAL 9010 színű egyszárnyú ablak 70x150</t>
  </si>
  <si>
    <t>(K06)</t>
  </si>
  <si>
    <t>44-02-118-0000003</t>
  </si>
  <si>
    <t>Hőszigetelt, fokozott légzárású műanyag ablak elhelyezése (szerelvényezve, finom beállítással), utólagos elhelyezéssel, tömítéssel, 5 légkamrás, 4-10-4-10-4 mm Low-e Ug=0,8 W/m2K üvegezéssel, Kívül RAL 7024, belül RAL 9010 színű egyszárnyú ajtó, 60x60</t>
  </si>
  <si>
    <t>(K07)</t>
  </si>
  <si>
    <t>44-10-001-0121101</t>
  </si>
  <si>
    <t>WC válaszfal 1 db ajtóval, 2m magas, Eloxált alumínium keretben</t>
  </si>
  <si>
    <t>Asztalosszerkezet elhelyezés</t>
  </si>
  <si>
    <t>44-07-001-0110000</t>
  </si>
  <si>
    <t>Táblák és elektromos szerelvények le és visszaszerelése</t>
  </si>
  <si>
    <t>44-07-006-0461160</t>
  </si>
  <si>
    <t>Információs tábla elhelyezése gyengénlátók számára, Bejáratoknál 45x30 cm-es</t>
  </si>
  <si>
    <t>44-07-006-0461162</t>
  </si>
  <si>
    <t>Információs tábla elhelyezése gyengénlátók számára, Belső információs tábla</t>
  </si>
  <si>
    <t>45-04-007-0180404</t>
  </si>
  <si>
    <t>Lábtörlőrács, taposórács elhelyezése, burkolatba süllyesztett kivitelben, 8,00 m kerületig Felnyitható lábrács, Z acél kerettel 2000x1200 mm</t>
  </si>
  <si>
    <t>45-05-001-0000000</t>
  </si>
  <si>
    <t>Acél szerkezető zsalus árnyékoló betét elhelyezése porszórt kivitelben, bejáratnál 110x240 cm méretben</t>
  </si>
  <si>
    <t>Lakatosszerkezet elhelyezés</t>
  </si>
  <si>
    <t>47-00-001-0000000</t>
  </si>
  <si>
    <t>Padozat teljes védőfóliázása</t>
  </si>
  <si>
    <t>47-00-705-0000000</t>
  </si>
  <si>
    <t>Külső ereszdeszkázat lazúrozása, felület előzetes csiszolásával, 3 rétegben</t>
  </si>
  <si>
    <t>47-01-102-0159001</t>
  </si>
  <si>
    <t>Mészfestés fehér mészfestékkel, sima felületen, két rétegben Oldalfalon</t>
  </si>
  <si>
    <t>47-01-102-0159002</t>
  </si>
  <si>
    <t>Mészfestés fehér mészfestékkel, sima felületen, két rétegben Mennyezeten</t>
  </si>
  <si>
    <t>47-04-146-0130701</t>
  </si>
  <si>
    <t>Fedőmázolás, fűtőtesten, 80 NÁ feletti csövön, műgyantabázisú (alkid) oldószertartalmú alapozóval, 3 rétegben</t>
  </si>
  <si>
    <t>Felületképzés</t>
  </si>
  <si>
    <t>48-00-003-0000000</t>
  </si>
  <si>
    <t>Talajnedvesség, víznyomás, csapadék és üzemi vízszigetelés bontása, 2 rétegig</t>
  </si>
  <si>
    <t>48-03-018-0000000</t>
  </si>
  <si>
    <t>Szigetelés védelmére PE fólia terítése, egy rétegben</t>
  </si>
  <si>
    <t>48-02-011-0000000</t>
  </si>
  <si>
    <t>VITABIT PRIMER bitumenes alapozás, 1 rétegben</t>
  </si>
  <si>
    <t>48-02-012-0411014</t>
  </si>
  <si>
    <t>Talajnedvesség elleni szigetelés, GUMMIFLEX VV 4 MM T APP modifikált bitumenes lemezzel, egy rétegben, lemez fektetése vízszintes felületen lángolvasztással, talajonfekvő padlószigetelésnél</t>
  </si>
  <si>
    <t>48-04-013-0000000</t>
  </si>
  <si>
    <t>Üzemi víz elleni szigetelés, kent szigetelő anyaggal, két rétegben,hajlaterősítéssel, MAPEI MAPEGUM WP rugalmas egykomponensű kent szigetelő anyag, vagy azzal egyenértékű zuhanyzóban,konyhában</t>
  </si>
  <si>
    <t>48-04-014-0213115</t>
  </si>
  <si>
    <t>Kenhető szigetelés készítése konyhában, zuhanyzóban</t>
  </si>
  <si>
    <t>48-05-006-0000000</t>
  </si>
  <si>
    <t>Lapostető vízszigetelés készítése PVC lemezzel attikára, oldalfalra felhajtással</t>
  </si>
  <si>
    <t>48-05-007-0000001</t>
  </si>
  <si>
    <t>Lapostető PVC vízszigetelésének felhajtása</t>
  </si>
  <si>
    <t>48-07-003-0092201</t>
  </si>
  <si>
    <t>Csapadékvíz elleni szigetelés alatti hőszigetelés, kőzetgyapot lemezzel, lejtésképzéssel Rockwool Monrock Max e hőszigetelő lemez 25 cm vastagságban</t>
  </si>
  <si>
    <t>48-07-006-0092603</t>
  </si>
  <si>
    <t>Csapadékvíz elleni szigetelés alatti kőzetgyapot lemezzel, Rockwool Monrock Max e hőszigetelő lemez attika, oldalfal függőleges felületen 10 cm vastagságban</t>
  </si>
  <si>
    <t>48-07-013-3113030</t>
  </si>
  <si>
    <t>Hő- és hangszigetelő anyagok elhelyezése, aljzatbeton alá, padlóburkolat alatti felületen, expandált polisztirolhab lemezzel, EPS 100 polisztirol keményhab lemez, 10 cm vastag  100 mm</t>
  </si>
  <si>
    <t>48-07-013-3113031</t>
  </si>
  <si>
    <t>Hő- és hangszigetelő anyagok elhelyezése, födémen, lépésálló hőszigetelés felbeton alatt EPS 100 25 cm vastagságban</t>
  </si>
  <si>
    <t>48-07-014-3113070</t>
  </si>
  <si>
    <t>Hő- és hangszigetelő anyagok elhelyezése, függőleges sík felületen, üvegháló-erősítéssel, dűbelezve, kültéri hálós védővel, üevgháló besimításával, normál homlokzati EPS hőszigetelő lapokkal, 20 cm vastagságban</t>
  </si>
  <si>
    <t>48-90-008-0000000</t>
  </si>
  <si>
    <t>Utólagos vegyi falszigetelés, függőleges felületek kezelése modifikált bitumenes éemez befűzéssel</t>
  </si>
  <si>
    <t>Szigetelés</t>
  </si>
  <si>
    <t>53-00-002-0000000</t>
  </si>
  <si>
    <t>Előregyártott csőelemekből készített csatorna törmelékre bontása, tokos vagy talpas betoncső 31-60 cm átmérő között</t>
  </si>
  <si>
    <t>53-01-039-0640095</t>
  </si>
  <si>
    <t>Talpas körszelvényű betoncső beépítése, 1,00 m hosszú előregyártott betoncsövekből, cementhabarcs tömítéssel, belső csőátmérő: 100 cm Leier TA 100/100 csaphornyos csatlakozású talpas betoncső, V1-T1-A1, CEM 2/A-V 32,5 S</t>
  </si>
  <si>
    <t>53-01-037-0000000</t>
  </si>
  <si>
    <t>NA 50 cm függőleges beton előfej építése (2x0,15x1,1 m méretekkel C 20-24-KK betonból)</t>
  </si>
  <si>
    <t>53-01-501-0000000</t>
  </si>
  <si>
    <t>Csapadékcsatorna bekötővezeték építése NA 160 mm KG csőből, gumigyűrűs kötéssel földmunkával és helyreállítással együtt</t>
  </si>
  <si>
    <t>53-07-011-0410001</t>
  </si>
  <si>
    <t>ACO DRAIN MultiLine V 100 rácsos folyóka beépítése  acél vagy öntöttvas, víznyelőráccsal, bekötő és tisztító</t>
  </si>
  <si>
    <t>Közműcsatornaépítés</t>
  </si>
  <si>
    <t>21-01-001-0000000</t>
  </si>
  <si>
    <t>Egyes fák kitermelése tuskóírtással, legallyazással és darabolással, I-II. oszt. talajban, kézi szerszámokkal, törzsátmérő: 10-20 cm</t>
  </si>
  <si>
    <t>21-01-002-0000000</t>
  </si>
  <si>
    <t>Egyes fák kitermelése tuskóírtással, legallyazással és darabolással, I-II. oszt. talajban, kézi szerszámokkal, törzsátmérő: 21-40 cm</t>
  </si>
  <si>
    <t>21-01-044-0000000</t>
  </si>
  <si>
    <t xml:space="preserve">10 m2  </t>
  </si>
  <si>
    <t>Bozót- és cserjeírtás, tövek átmérője 4,1-10,0 cm</t>
  </si>
  <si>
    <t>21-03-021-0000000</t>
  </si>
  <si>
    <t>Közmű feltárása kézi erővel, talajosztály: I-IV</t>
  </si>
  <si>
    <t>Tömörítés bármely tömörítési osztályban gépi erővel, nagy felületen, tömörségi fok: 85%</t>
  </si>
  <si>
    <t>61-10-010-0000000</t>
  </si>
  <si>
    <t>FZKA 0/22 jelű alapréteg készítése, 30 cm</t>
  </si>
  <si>
    <t>21-01-048-0000000</t>
  </si>
  <si>
    <t>Gaztalanítás, idegen anyagok ősszegyűjtése előirányzat</t>
  </si>
  <si>
    <t>21-03-091-0000001</t>
  </si>
  <si>
    <t>Munkagödör földkiemelése épületek és műtárgyak helyén gépi erővel, kiegészítő kézi munkával, bármely konzisztenciájú, I-IV. oszt. talajban, töltés- és depónia készítés, 18%-os terephajlásig,</t>
  </si>
  <si>
    <t>21-05-001-0000001</t>
  </si>
  <si>
    <t>Kisméretű csatorna (nyílt árok) építése 0,2 m3/fm szelvényig, kézi erővel bármely konzisztenciájú talajban, talajosztály: I-IV., 25 m hosszon a kitermelt anyag elszállításával 1 km-ig</t>
  </si>
  <si>
    <t>21-05-001-0000002</t>
  </si>
  <si>
    <t>Kisméretű csatorna (nyílt árok) építése 0,2 m3/fm szelvényig, kézi erővel bármely konzisztenciájú talajban, talajosztály: I-IV., 200 m hosszon a kitermelt anyag elszállításával 1 km-ig</t>
  </si>
  <si>
    <t>25-02-101-0000000</t>
  </si>
  <si>
    <t>Túlkoros fa ültetése 1 m3-es ültetőgödörrel, karózással együtt</t>
  </si>
  <si>
    <t>25-03-001-0310401</t>
  </si>
  <si>
    <t>Füvesítés talajelőkészítéssel 3 dkg/m2 fűmagkeverék felhasználásával, kezelés nélkül, sík területen</t>
  </si>
  <si>
    <t>Útburkolat alap és makadámburkolat készítése</t>
  </si>
  <si>
    <t>62-02-004-0610151</t>
  </si>
  <si>
    <t>Kiemelt szegély készítése, alapárok kiemelésével, beton alapgerendával és megtámasztással, hézagolással, 25 cm hosszú előregyártott szegélyelemekből Útszegélykő, 25/30/15 cm, C 12/15-16/FN</t>
  </si>
  <si>
    <t>62-02-008-0610161</t>
  </si>
  <si>
    <t>Süllyesztett szegély vagy futósor készítése, árok kiemeléssel, beton alapgerendával, hézagolással, 40 cm hosszú előregyártott beton szegélyelemekből Útszegélykő, 40/20/16, C 12/15-16/FN</t>
  </si>
  <si>
    <t>62-03-017-0610632</t>
  </si>
  <si>
    <t>Út-, tér- vagy járdaburkolat készítése,  előregyártott burkolókőből, 3 cm fektető zúzalékra rakva, hézagolva, 6 cm vastag piros színben: járda átvezetésnél</t>
  </si>
  <si>
    <t>62-02-006-0012610</t>
  </si>
  <si>
    <t>"K" szegély építése</t>
  </si>
  <si>
    <t>62-03-017-0610631</t>
  </si>
  <si>
    <t>Út-, tér- vagy járdaburkolat készítése,  előregyártott burkolókőből, 3 cm fektető zúzalékra rakva, hézagolva, 6 cm vastag szürke színben</t>
  </si>
  <si>
    <t>62-03-031-0000000</t>
  </si>
  <si>
    <t>Élvágás aszfaltban és járdabetonban 5 cm mélységig</t>
  </si>
  <si>
    <t>Kőburkolat készítése</t>
  </si>
  <si>
    <t>63-05-021-0750380</t>
  </si>
  <si>
    <t>Hengerelt aszfalt kopóréteg készítése, az alatta lévő réteg felületének előzetes letakarításával és bitumenes permetezéssel, AB jelű keverékkel, 6 cm vastagságban AB-11 jelű aszfaltkeverékkel</t>
  </si>
  <si>
    <t>Bitumenes alap és burkolat készítés</t>
  </si>
  <si>
    <t>25-21-001-0613677</t>
  </si>
  <si>
    <t>Bontási törmelék felrakása és elszállítása</t>
  </si>
  <si>
    <t>31-00-071-0000001</t>
  </si>
  <si>
    <t>Betonaljzatok és betonanyagú burkolatok bontása; aljzatbeton vagy salakbeton 10 cm vastagságig (belső járda, szlgálati járda, kapurámpa és lépcs bontása)</t>
  </si>
  <si>
    <t>Betonpálya burkolat készítés</t>
  </si>
  <si>
    <t>68-03-006-0000000</t>
  </si>
  <si>
    <t>Útburkolati jelek készítése, oldószer nélküli termoplasztikus anyaggal, kézi jel (mozgássérült piktogramm)</t>
  </si>
  <si>
    <t>68-04-061-0000000</t>
  </si>
  <si>
    <t>Közúti acél vezetőkorlát, korlátelem felszerelése, festett, 4,00 m-es elem</t>
  </si>
  <si>
    <t>25-00-042-0000000</t>
  </si>
  <si>
    <t>Nagykapu bontása</t>
  </si>
  <si>
    <t>25-00-043-0000000</t>
  </si>
  <si>
    <t>Acélpálcás kerítés bontása lábazattal és alappal együtt 1,2 m hosszon kapi szélesítésnél</t>
  </si>
  <si>
    <t>25-11-001-0371001</t>
  </si>
  <si>
    <t>Új tolókapu létestése, elektromos ellátással együtt</t>
  </si>
  <si>
    <t>25-11-001-0371002</t>
  </si>
  <si>
    <t>Személybejáró kapu kiépítése</t>
  </si>
  <si>
    <t>25-11-005-0371051</t>
  </si>
  <si>
    <t>Utcafronti kerítés készítése, lakatos szerkezet</t>
  </si>
  <si>
    <t>25-11-006-0371061</t>
  </si>
  <si>
    <t>Tömörkerítés oszlop készítése utcafronton</t>
  </si>
  <si>
    <t>25-11-007-0371062</t>
  </si>
  <si>
    <t>Fafonatpos zárt oldalkerítés építése</t>
  </si>
  <si>
    <t>64-01-003-0000000</t>
  </si>
  <si>
    <t>Kiskapu megszüntetése beton és lakatos munkával együtt (kapu szélesítés, járda helyreállítással együtt)</t>
  </si>
  <si>
    <t>64-05-001-0610007</t>
  </si>
  <si>
    <t>Utcafronti lábazat építése 60 cm magasságban</t>
  </si>
  <si>
    <t>64-05-002-0610004</t>
  </si>
  <si>
    <t>Oldalkerítés lábazat építése beton elemkből 50 cm magasan, 20 cm szélességben</t>
  </si>
  <si>
    <t>64-07-001-0000000</t>
  </si>
  <si>
    <t xml:space="preserve">óra    </t>
  </si>
  <si>
    <t>Szakfelügyelet, előirányzat!</t>
  </si>
  <si>
    <t>68-02-006-0451042</t>
  </si>
  <si>
    <t>Közúti jelző- és útbaigazító táblák felszerelése, útvonaltípust, elsőbbséget szabályozó, utasítást adó, tilalmi, tilalmat, veszélyt, tájékoztatást adó jelzőtáblák és útbaigazítást adó táblák, kihelyezése, fenttartása, bontása</t>
  </si>
  <si>
    <t>Út- és vasuti pályatartozék építése</t>
  </si>
  <si>
    <t>21-03-048-0000000</t>
  </si>
  <si>
    <t>Munkaárok földkiemelése közművesített területen, kézi erővel, bármely konzisztenciájú talajban, dúcolás nélkül, 2,0 m2 szelvényig, IV. talajosztály</t>
  </si>
  <si>
    <t>21-03-201-0000000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</si>
  <si>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</si>
  <si>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71-01-012-0110021</t>
  </si>
  <si>
    <t>Védőcső elhelyezése falon kívül, előre elkészített tartószerkezetre szerelve, merev vagy hajlékony műanyag csőből, elágazó dobozokkal, belső átmérő: 21-29 mm HYDRO-THERM beltéri Mü I. vastagfalú, merev műanyag szürke védőcső 21 mm, Kód: MU-I 21</t>
  </si>
  <si>
    <t>71-01-012-0110029</t>
  </si>
  <si>
    <t>Védőcső elhelyezése falon kívül, előre elkészített tartószerkezetre szerelve, merev vagy hajlékony műanyag csőből, elágazó dobozokkal, belső átmérő: 21-29 mm HYDRO-THERM beltéri Mü I. vastagfalú, merev műanyag szürke védőcső 29 mm, Kód: MU-I 29</t>
  </si>
  <si>
    <t>71-01-012-0110323</t>
  </si>
  <si>
    <t>Védőcső elhelyezése falon kívül, előre elkészített tartószerkezetre szerelve, merev vagy hajlékony műanyag csőből, elágazó dobozokkal, belső átmérő: 21-29 mm HYDRO-THERM beltéri Mü I. vastagfalú, merev műanyag szürke védőcső 25 mm, Kód: MU-I 25</t>
  </si>
  <si>
    <t>71-01-013-0110036</t>
  </si>
  <si>
    <t>Védőcső elhelyezése falon kívül, előre elkészített tartószerkezetre szerelve, merev vagy hajlékony műanyag csőből, elágazó dobozokkal, belső átmérő: 36-48 mm HYDRO-THERM beltéri Mü I. vastagfalú, merev műanyag szürke védőcső 36 mm, Kód: MU-I 36</t>
  </si>
  <si>
    <t>71-01-051-0121002</t>
  </si>
  <si>
    <t>Elágazó doboz illetve szerelvénydoboz elhelyezése süllyesztve, fészekvésés nélkül HYDRO-THERM beltéri elágazó doboz, MüdN 80 mm,</t>
  </si>
  <si>
    <t>71-00-000-0000000</t>
  </si>
  <si>
    <t>Napelemes rendszer kialakítása 14 KWp</t>
  </si>
  <si>
    <t>71-01-025-0531115</t>
  </si>
  <si>
    <t>Védőcső elhelyezése falon kívül, előre elkészített tartószerkezetre szerelve, elágazó-dobozokkal, kemény műanyag gégecsőből, belső átmérő: 9-23 mm, Átmérő 20 mm</t>
  </si>
  <si>
    <t>71-01-025-0531116</t>
  </si>
  <si>
    <t>Védőcső elhelyezése falon kívül, előre elkészített tartószerkezetre szerelve, elágazó-dobozokkal, kemény műanyag gégecsőből, belső átmérő: 23-29 mm, Átmérő 25 mm</t>
  </si>
  <si>
    <t>71-01-052-0121202</t>
  </si>
  <si>
    <t>Elágazó doboz illetve szerelvénydoboz elhelyezése falon kívül, bármely méretben HYDRO-THERM beltéri sima elágazó doboz, nehéz kivitel, Müdn 65 mm</t>
  </si>
  <si>
    <t>71-01-052-0122001</t>
  </si>
  <si>
    <t>Elágazó doboz illetve szerelvénydoboz elhelyezése falon kívül, bármely méretben OBO A11 kötődoboz</t>
  </si>
  <si>
    <t>71-02-071-0000001</t>
  </si>
  <si>
    <t>Műanyag szigetelésű energiaátviteli és irányítás-technikai kábel elhelyezése előre beépített tartószerkezetre, rögzítés nélkül, NYM-J 2x1,5 mm2</t>
  </si>
  <si>
    <t>71-02-071-0000002</t>
  </si>
  <si>
    <t>Műanyag szigetelésű energiaátviteli és irányítás-technikai kábel elhelyezése előre beépített tartószerkezetre, rögzítés nélkül, NYM-J 3x1,5 mm2</t>
  </si>
  <si>
    <t>71-02-071-0000003</t>
  </si>
  <si>
    <t>Műanyag szigetelésű energiaátviteli és irányítás-technikai kábel elhelyezése előre beépített tartószerkezetre, rögzítés nélkül, NYM-J 4x1,5 mm2</t>
  </si>
  <si>
    <t>71-02-071-0000004</t>
  </si>
  <si>
    <t>Megjegyzés:</t>
  </si>
  <si>
    <t>A szürke színnel kiemelt cellák nem tartalmaznak díjtételt, kérjük azokat ne árazzák.</t>
  </si>
  <si>
    <r>
      <rPr>
        <sz val="9"/>
        <rFont val="Times New Roman"/>
        <family val="0"/>
      </rPr>
      <t>Sorsz.</t>
    </r>
  </si>
  <si>
    <r>
      <rPr>
        <sz val="9"/>
        <rFont val="Times New Roman"/>
        <family val="0"/>
      </rPr>
      <t>Megnevezés</t>
    </r>
  </si>
  <si>
    <r>
      <rPr>
        <sz val="9"/>
        <rFont val="Times New Roman"/>
        <family val="0"/>
      </rPr>
      <t>Méret</t>
    </r>
  </si>
  <si>
    <r>
      <rPr>
        <sz val="9"/>
        <rFont val="Times New Roman"/>
        <family val="0"/>
      </rPr>
      <t>Menny</t>
    </r>
  </si>
  <si>
    <r>
      <rPr>
        <sz val="9"/>
        <rFont val="Times New Roman"/>
        <family val="0"/>
      </rPr>
      <t>M.e.</t>
    </r>
  </si>
  <si>
    <r>
      <rPr>
        <sz val="9"/>
        <rFont val="Times New Roman"/>
        <family val="0"/>
      </rPr>
      <t>Megjegyzés</t>
    </r>
  </si>
  <si>
    <r>
      <rPr>
        <sz val="9"/>
        <rFont val="Times New Roman"/>
        <family val="0"/>
      </rPr>
      <t>Víz-szennyvíz</t>
    </r>
  </si>
  <si>
    <t>K</t>
  </si>
  <si>
    <r>
      <rPr>
        <sz val="9"/>
        <rFont val="Times New Roman"/>
        <family val="0"/>
      </rPr>
      <t>Indirekt HMV tároló</t>
    </r>
  </si>
  <si>
    <r>
      <rPr>
        <sz val="9"/>
        <rFont val="Times New Roman"/>
        <family val="0"/>
      </rPr>
      <t>300 l</t>
    </r>
  </si>
  <si>
    <r>
      <rPr>
        <sz val="9"/>
        <rFont val="Times New Roman"/>
        <family val="0"/>
      </rPr>
      <t>db</t>
    </r>
  </si>
  <si>
    <r>
      <rPr>
        <sz val="9"/>
        <rFont val="Times New Roman"/>
        <family val="0"/>
      </rPr>
      <t>S 300/2 kétcsőkígyós tároló, szgeteléssel kpl.</t>
    </r>
  </si>
  <si>
    <r>
      <rPr>
        <sz val="9"/>
        <rFont val="Times New Roman"/>
        <family val="0"/>
      </rPr>
      <t>Cirkulációs szivattyú</t>
    </r>
  </si>
  <si>
    <r>
      <rPr>
        <sz val="9"/>
        <rFont val="Times New Roman"/>
        <family val="0"/>
      </rPr>
      <t>Grundfos NA 15</t>
    </r>
  </si>
  <si>
    <r>
      <rPr>
        <sz val="9"/>
        <rFont val="Times New Roman"/>
        <family val="0"/>
      </rPr>
      <t>G.csappal, visszacsapó szeleppel kpl</t>
    </r>
  </si>
  <si>
    <r>
      <rPr>
        <sz val="9"/>
        <rFont val="Times New Roman"/>
        <family val="0"/>
      </rPr>
      <t>Vízszűrő</t>
    </r>
  </si>
  <si>
    <r>
      <rPr>
        <sz val="9"/>
        <rFont val="Times New Roman"/>
        <family val="0"/>
      </rPr>
      <t>NA 25</t>
    </r>
  </si>
  <si>
    <r>
      <rPr>
        <sz val="9"/>
        <rFont val="Times New Roman"/>
        <family val="0"/>
      </rPr>
      <t>Honeywell visszamosható</t>
    </r>
  </si>
  <si>
    <r>
      <rPr>
        <sz val="9"/>
        <rFont val="Times New Roman"/>
        <family val="0"/>
      </rPr>
      <t>Kézmosó</t>
    </r>
  </si>
  <si>
    <r>
      <rPr>
        <sz val="9"/>
        <rFont val="Times New Roman"/>
        <family val="0"/>
      </rPr>
      <t>40 cm-es</t>
    </r>
  </si>
  <si>
    <r>
      <rPr>
        <sz val="9"/>
        <rFont val="Times New Roman"/>
        <family val="0"/>
      </rPr>
      <t>klt</t>
    </r>
  </si>
  <si>
    <r>
      <rPr>
        <sz val="9"/>
        <rFont val="Times New Roman"/>
        <family val="0"/>
      </rPr>
      <t>Alföldi , HMV csapteleppel, szifonal, sarokcsappal kl.</t>
    </r>
  </si>
  <si>
    <r>
      <rPr>
        <sz val="9"/>
        <rFont val="Times New Roman"/>
        <family val="0"/>
      </rPr>
      <t>Mosdó</t>
    </r>
  </si>
  <si>
    <r>
      <rPr>
        <sz val="9"/>
        <rFont val="Times New Roman"/>
        <family val="0"/>
      </rPr>
      <t>60/40</t>
    </r>
  </si>
  <si>
    <r>
      <rPr>
        <sz val="9"/>
        <rFont val="Times New Roman"/>
        <family val="0"/>
      </rPr>
      <t>Beépített, Kludi egykaros csapteleppel, szifonnal, sarokcsappal kpl.</t>
    </r>
  </si>
  <si>
    <r>
      <rPr>
        <sz val="9"/>
        <rFont val="Times New Roman"/>
        <family val="0"/>
      </rPr>
      <t>Mozgássédült mosdó</t>
    </r>
  </si>
  <si>
    <r>
      <rPr>
        <sz val="9"/>
        <rFont val="Times New Roman"/>
        <family val="0"/>
      </rPr>
      <t>Csapteleppel, leeesztő szeleppel, szifonnal, sarok szelepekkel kpl.</t>
    </r>
  </si>
  <si>
    <r>
      <rPr>
        <sz val="9"/>
        <rFont val="Times New Roman"/>
        <family val="0"/>
      </rPr>
      <t>alsó kifolyású WC</t>
    </r>
  </si>
  <si>
    <r>
      <rPr>
        <sz val="9"/>
        <rFont val="Times New Roman"/>
        <family val="0"/>
      </rPr>
      <t>ALFÖLDI pocelán,  ülőkével, víztakarékos tartállyal, sarokszeleppel kpl.</t>
    </r>
  </si>
  <si>
    <r>
      <rPr>
        <sz val="9"/>
        <rFont val="Times New Roman"/>
        <family val="0"/>
      </rPr>
      <t>Mozgássérült WC alsó kifolyású,</t>
    </r>
  </si>
  <si>
    <r>
      <rPr>
        <sz val="9"/>
        <rFont val="Times New Roman"/>
        <family val="0"/>
      </rPr>
      <t>Acéllemez zuhanytálca</t>
    </r>
  </si>
  <si>
    <r>
      <rPr>
        <sz val="9"/>
        <rFont val="Times New Roman"/>
        <family val="0"/>
      </rPr>
      <t>80x80</t>
    </r>
  </si>
  <si>
    <r>
      <rPr>
        <sz val="9"/>
        <rFont val="Times New Roman"/>
        <family val="0"/>
      </rPr>
      <t>Egykaros Cludi zuhanycsapteleppel, lefolyószeleppel, zuhanyrózsával kpl.</t>
    </r>
  </si>
  <si>
    <r>
      <rPr>
        <sz val="9"/>
        <rFont val="Times New Roman"/>
        <family val="0"/>
      </rPr>
      <t>Vizelde</t>
    </r>
  </si>
  <si>
    <r>
      <rPr>
        <sz val="9"/>
        <rFont val="Times New Roman"/>
        <family val="0"/>
      </rPr>
      <t>Alföldi porcelán, önyomógombos öblítőszeleppel szifonnal kpl.</t>
    </r>
  </si>
  <si>
    <r>
      <rPr>
        <sz val="9"/>
        <rFont val="Times New Roman"/>
        <family val="0"/>
      </rPr>
      <t>Bútorba építet saválló mosogató</t>
    </r>
  </si>
  <si>
    <r>
      <rPr>
        <sz val="9"/>
        <rFont val="Times New Roman"/>
        <family val="0"/>
      </rPr>
      <t>Saválló acéllemez , Kludi csapteleppel, szifonnal, kpl</t>
    </r>
  </si>
  <si>
    <r>
      <rPr>
        <sz val="9"/>
        <rFont val="Times New Roman"/>
        <family val="0"/>
      </rPr>
      <t>Falikút</t>
    </r>
  </si>
  <si>
    <r>
      <rPr>
        <sz val="9"/>
        <rFont val="Times New Roman"/>
        <family val="0"/>
      </rPr>
      <t>klt.</t>
    </r>
  </si>
  <si>
    <r>
      <rPr>
        <sz val="9"/>
        <rFont val="Times New Roman"/>
        <family val="0"/>
      </rPr>
      <t>Saváló acllemez hideg, meleg kifolyószeleppel, szifonnal kpl.</t>
    </r>
  </si>
  <si>
    <r>
      <rPr>
        <sz val="9"/>
        <rFont val="Times New Roman"/>
        <family val="0"/>
      </rPr>
      <t>Három aknás saválló mosogató</t>
    </r>
  </si>
  <si>
    <r>
      <rPr>
        <sz val="9"/>
        <rFont val="Times New Roman"/>
        <family val="0"/>
      </rPr>
      <t>60 x 60 3 x</t>
    </r>
  </si>
  <si>
    <r>
      <rPr>
        <sz val="9"/>
        <rFont val="Times New Roman"/>
        <family val="0"/>
      </rPr>
      <t>Ssaváló acéllemez, 3 db Kludi keveerő csapteleppel, szifonak, kpl</t>
    </r>
  </si>
  <si>
    <r>
      <rPr>
        <sz val="9"/>
        <rFont val="Times New Roman"/>
        <family val="0"/>
      </rPr>
      <t>Mosógép csatlakozó</t>
    </r>
  </si>
  <si>
    <r>
      <rPr>
        <sz val="9"/>
        <rFont val="Times New Roman"/>
        <family val="0"/>
      </rPr>
      <t>Fali,  lefolyóval, g.csappal kpl.</t>
    </r>
  </si>
  <si>
    <r>
      <rPr>
        <sz val="9"/>
        <rFont val="Times New Roman"/>
        <family val="0"/>
      </rPr>
      <t>Zsírfogó</t>
    </r>
  </si>
  <si>
    <r>
      <rPr>
        <sz val="9"/>
        <rFont val="Times New Roman"/>
        <family val="0"/>
      </rPr>
      <t>ZSF</t>
    </r>
  </si>
  <si>
    <r>
      <rPr>
        <sz val="9"/>
        <rFont val="Times New Roman"/>
        <family val="0"/>
      </rPr>
      <t>mosógqatókhoz padló felett beépítve kpl</t>
    </r>
  </si>
  <si>
    <r>
      <rPr>
        <sz val="9"/>
        <rFont val="Times New Roman"/>
        <family val="0"/>
      </rPr>
      <t>G.csap</t>
    </r>
  </si>
  <si>
    <r>
      <rPr>
        <sz val="9"/>
        <rFont val="Times New Roman"/>
        <family val="0"/>
      </rPr>
      <t>NA 20</t>
    </r>
  </si>
  <si>
    <r>
      <rPr>
        <sz val="9"/>
        <rFont val="Times New Roman"/>
        <family val="0"/>
      </rPr>
      <t>bb</t>
    </r>
  </si>
  <si>
    <r>
      <rPr>
        <sz val="9"/>
        <rFont val="Times New Roman"/>
        <family val="0"/>
      </rPr>
      <t>Visszacsapó szelep</t>
    </r>
  </si>
  <si>
    <r>
      <rPr>
        <sz val="9"/>
        <rFont val="Times New Roman"/>
        <family val="0"/>
      </rPr>
      <t>Tágulási tartály</t>
    </r>
  </si>
  <si>
    <r>
      <rPr>
        <sz val="9"/>
        <rFont val="Times New Roman"/>
        <family val="0"/>
      </rPr>
      <t>5 l-es</t>
    </r>
  </si>
  <si>
    <r>
      <rPr>
        <sz val="9"/>
        <rFont val="Times New Roman"/>
        <family val="0"/>
      </rPr>
      <t>Reflex HMV-re</t>
    </r>
  </si>
  <si>
    <r>
      <rPr>
        <sz val="9"/>
        <rFont val="Times New Roman"/>
        <family val="0"/>
      </rPr>
      <t>Biztonsági szelep</t>
    </r>
  </si>
  <si>
    <r>
      <rPr>
        <sz val="9"/>
        <rFont val="Times New Roman"/>
        <family val="0"/>
      </rPr>
      <t>P lef 3 bar</t>
    </r>
  </si>
  <si>
    <r>
      <rPr>
        <sz val="9"/>
        <rFont val="Times New Roman"/>
        <family val="0"/>
      </rPr>
      <t>légtelenító-légbeszívó</t>
    </r>
  </si>
  <si>
    <r>
      <rPr>
        <sz val="9"/>
        <rFont val="Times New Roman"/>
        <family val="0"/>
      </rPr>
      <t>automata</t>
    </r>
  </si>
  <si>
    <r>
      <rPr>
        <sz val="9"/>
        <rFont val="Times New Roman"/>
        <family val="0"/>
      </rPr>
      <t>Termosztatikus keverőszelep</t>
    </r>
  </si>
  <si>
    <r>
      <rPr>
        <sz val="9"/>
        <rFont val="Times New Roman"/>
        <family val="0"/>
      </rPr>
      <t>NA 15</t>
    </r>
  </si>
  <si>
    <r>
      <rPr>
        <sz val="9"/>
        <rFont val="Times New Roman"/>
        <family val="0"/>
      </rPr>
      <t>PE víz nyomócső</t>
    </r>
  </si>
  <si>
    <r>
      <rPr>
        <sz val="9"/>
        <rFont val="Times New Roman"/>
        <family val="0"/>
      </rPr>
      <t>32 x 3,0</t>
    </r>
  </si>
  <si>
    <r>
      <rPr>
        <sz val="9"/>
        <rFont val="Times New Roman"/>
        <family val="0"/>
      </rPr>
      <t>m</t>
    </r>
  </si>
  <si>
    <r>
      <rPr>
        <sz val="9"/>
        <rFont val="Times New Roman"/>
        <family val="0"/>
      </rPr>
      <t>Földmunkával, rákötéssel a meglevő mérőaknábankerti csapnál</t>
    </r>
  </si>
  <si>
    <r>
      <rPr>
        <sz val="9"/>
        <rFont val="Times New Roman"/>
        <family val="0"/>
      </rPr>
      <t>ViegaSanfix Pe-x ötrétegű cső védőcsőben</t>
    </r>
  </si>
  <si>
    <r>
      <rPr>
        <sz val="9"/>
        <rFont val="Times New Roman"/>
        <family val="0"/>
      </rPr>
      <t>NA 28</t>
    </r>
  </si>
  <si>
    <r>
      <rPr>
        <sz val="9"/>
        <rFont val="Times New Roman"/>
        <family val="0"/>
      </rPr>
      <t>Préselt idomokkal,</t>
    </r>
  </si>
  <si>
    <r>
      <rPr>
        <sz val="9"/>
        <rFont val="Times New Roman"/>
        <family val="0"/>
      </rPr>
      <t>NA 22</t>
    </r>
  </si>
  <si>
    <r>
      <rPr>
        <sz val="9"/>
        <rFont val="Times New Roman"/>
        <family val="0"/>
      </rPr>
      <t>NA 18</t>
    </r>
  </si>
  <si>
    <r>
      <rPr>
        <sz val="9"/>
        <rFont val="Times New Roman"/>
        <family val="0"/>
      </rPr>
      <t>Szennyvíz lefolyócső KGPVC</t>
    </r>
  </si>
  <si>
    <r>
      <rPr>
        <sz val="9"/>
        <rFont val="Times New Roman"/>
        <family val="0"/>
      </rPr>
      <t>NA 125</t>
    </r>
  </si>
  <si>
    <r>
      <rPr>
        <sz val="9"/>
        <rFont val="Times New Roman"/>
        <family val="0"/>
      </rPr>
      <t>Földmunkával, rákötéssel a meglevő szennyvíz bekötésre</t>
    </r>
  </si>
  <si>
    <r>
      <rPr>
        <sz val="9"/>
        <rFont val="Times New Roman"/>
        <family val="0"/>
      </rPr>
      <t>NA 110</t>
    </r>
  </si>
  <si>
    <r>
      <rPr>
        <sz val="9"/>
        <rFont val="Times New Roman"/>
        <family val="0"/>
      </rPr>
      <t>Fölmunkával</t>
    </r>
  </si>
  <si>
    <r>
      <rPr>
        <sz val="9"/>
        <rFont val="Times New Roman"/>
        <family val="0"/>
      </rPr>
      <t>Tisztító idom</t>
    </r>
  </si>
  <si>
    <r>
      <rPr>
        <sz val="9"/>
        <rFont val="Times New Roman"/>
        <family val="0"/>
      </rPr>
      <t>b</t>
    </r>
  </si>
  <si>
    <r>
      <rPr>
        <sz val="9"/>
        <rFont val="Times New Roman"/>
        <family val="0"/>
      </rPr>
      <t>Gumigyűrűs lefolyócső</t>
    </r>
  </si>
  <si>
    <r>
      <rPr>
        <sz val="9"/>
        <rFont val="Times New Roman"/>
        <family val="0"/>
      </rPr>
      <t>PVC, idomokkal</t>
    </r>
  </si>
  <si>
    <r>
      <rPr>
        <sz val="9"/>
        <rFont val="Times New Roman"/>
        <family val="0"/>
      </rPr>
      <t>PVC</t>
    </r>
  </si>
  <si>
    <r>
      <rPr>
        <sz val="9"/>
        <rFont val="Times New Roman"/>
        <family val="0"/>
      </rPr>
      <t>Lefolyócső</t>
    </r>
  </si>
  <si>
    <r>
      <rPr>
        <sz val="9"/>
        <rFont val="Times New Roman"/>
        <family val="0"/>
      </rPr>
      <t>NA 63</t>
    </r>
  </si>
  <si>
    <r>
      <rPr>
        <sz val="9"/>
        <rFont val="Times New Roman"/>
        <family val="0"/>
      </rPr>
      <t>PVC idomokkal</t>
    </r>
  </si>
  <si>
    <r>
      <rPr>
        <sz val="9"/>
        <rFont val="Times New Roman"/>
        <family val="0"/>
      </rPr>
      <t>NA 50</t>
    </r>
  </si>
  <si>
    <r>
      <rPr>
        <sz val="9"/>
        <rFont val="Times New Roman"/>
        <family val="0"/>
      </rPr>
      <t>NA 40</t>
    </r>
  </si>
  <si>
    <r>
      <rPr>
        <sz val="9"/>
        <rFont val="Times New Roman"/>
        <family val="0"/>
      </rPr>
      <t>Lefolyó kiszellőző</t>
    </r>
  </si>
  <si>
    <r>
      <rPr>
        <sz val="9"/>
        <rFont val="Times New Roman"/>
        <family val="0"/>
      </rPr>
      <t>Padló összefolyó</t>
    </r>
  </si>
  <si>
    <r>
      <rPr>
        <sz val="9"/>
        <rFont val="Times New Roman"/>
        <family val="0"/>
      </rPr>
      <t>Gázellátás</t>
    </r>
  </si>
  <si>
    <r>
      <rPr>
        <sz val="9"/>
        <rFont val="Times New Roman"/>
        <family val="0"/>
      </rPr>
      <t>Szerelési munkák</t>
    </r>
  </si>
  <si>
    <r>
      <rPr>
        <sz val="9"/>
        <rFont val="Times New Roman"/>
        <family val="0"/>
      </rPr>
      <t>Kazán beépítés</t>
    </r>
  </si>
  <si>
    <r>
      <rPr>
        <sz val="9"/>
        <rFont val="Times New Roman"/>
        <family val="0"/>
      </rPr>
      <t>Ariston Genus Premium EVO System 24 kondenzációs kazán, HMV váltószeleppel, koax 6 m tetőkivezető levegő/füst szettel</t>
    </r>
  </si>
  <si>
    <r>
      <rPr>
        <sz val="9"/>
        <rFont val="Times New Roman"/>
        <family val="0"/>
      </rPr>
      <t>G. csap NA 20</t>
    </r>
  </si>
  <si>
    <r>
      <rPr>
        <sz val="9"/>
        <rFont val="Times New Roman"/>
        <family val="0"/>
      </rPr>
      <t>Gázvezeték szerelés PE föld alatti szerelés</t>
    </r>
  </si>
  <si>
    <r>
      <rPr>
        <sz val="9"/>
        <rFont val="Times New Roman"/>
        <family val="0"/>
      </rPr>
      <t>32x3,0</t>
    </r>
  </si>
  <si>
    <r>
      <rPr>
        <sz val="9"/>
        <rFont val="Times New Roman"/>
        <family val="0"/>
      </rPr>
      <t>földmunkával</t>
    </r>
  </si>
  <si>
    <r>
      <rPr>
        <sz val="9"/>
        <rFont val="Times New Roman"/>
        <family val="0"/>
      </rPr>
      <t>PE-acél átmenet</t>
    </r>
  </si>
  <si>
    <r>
      <rPr>
        <sz val="9"/>
        <rFont val="Times New Roman"/>
        <family val="0"/>
      </rPr>
      <t>32/1"</t>
    </r>
  </si>
  <si>
    <r>
      <rPr>
        <sz val="9"/>
        <rFont val="Times New Roman"/>
        <family val="0"/>
      </rPr>
      <t>Nyomásszabályozó-mérő szekrény</t>
    </r>
  </si>
  <si>
    <r>
      <rPr>
        <sz val="9"/>
        <rFont val="Times New Roman"/>
        <family val="0"/>
      </rPr>
      <t>KT2 szekrény, nyomászabályozóval, szerelvényszettel kpl. előkerti szekrény)</t>
    </r>
  </si>
  <si>
    <r>
      <rPr>
        <sz val="9"/>
        <rFont val="Times New Roman"/>
        <family val="0"/>
      </rPr>
      <t>Gázvezeték szerelés</t>
    </r>
  </si>
  <si>
    <r>
      <rPr>
        <sz val="9"/>
        <rFont val="Times New Roman"/>
        <family val="0"/>
      </rPr>
      <t>Rézcső, préselt kötésekkel szabadon szerelve</t>
    </r>
  </si>
  <si>
    <r>
      <rPr>
        <sz val="9"/>
        <rFont val="Times New Roman"/>
        <family val="0"/>
      </rPr>
      <t>Elektromos bekötés</t>
    </r>
  </si>
  <si>
    <r>
      <rPr>
        <sz val="9"/>
        <rFont val="Times New Roman"/>
        <family val="0"/>
      </rPr>
      <t>Kazán bekötés</t>
    </r>
  </si>
  <si>
    <r>
      <rPr>
        <sz val="9"/>
        <rFont val="Times New Roman"/>
        <family val="0"/>
      </rPr>
      <t>Kazán beüzemelés,</t>
    </r>
  </si>
  <si>
    <r>
      <rPr>
        <sz val="9"/>
        <rFont val="Times New Roman"/>
        <family val="0"/>
      </rPr>
      <t>Nyomáspróba, műszaki ktg.</t>
    </r>
  </si>
  <si>
    <r>
      <rPr>
        <sz val="9"/>
        <rFont val="Times New Roman"/>
        <family val="0"/>
      </rPr>
      <t>Fűtés szerelés</t>
    </r>
  </si>
  <si>
    <r>
      <rPr>
        <sz val="9"/>
        <rFont val="Times New Roman"/>
        <family val="0"/>
      </rPr>
      <t>Töltő-üritő csap</t>
    </r>
  </si>
  <si>
    <r>
      <rPr>
        <sz val="9"/>
        <rFont val="Times New Roman"/>
        <family val="0"/>
      </rPr>
      <t>G. csap</t>
    </r>
  </si>
  <si>
    <r>
      <rPr>
        <sz val="9"/>
        <rFont val="Times New Roman"/>
        <family val="0"/>
      </rPr>
      <t>Automata légtelenítő</t>
    </r>
  </si>
  <si>
    <r>
      <rPr>
        <sz val="9"/>
        <rFont val="Times New Roman"/>
        <family val="0"/>
      </rPr>
      <t>Lapradiátor</t>
    </r>
  </si>
  <si>
    <r>
      <rPr>
        <sz val="9"/>
        <rFont val="Times New Roman"/>
        <family val="0"/>
      </rPr>
      <t>22 k 600/1500</t>
    </r>
  </si>
  <si>
    <r>
      <rPr>
        <sz val="9"/>
        <rFont val="Times New Roman"/>
        <family val="0"/>
      </rPr>
      <t>Vogel-noot, Herz előremenő-visszatérő szeleppel kpl termofejes</t>
    </r>
  </si>
  <si>
    <r>
      <rPr>
        <sz val="9"/>
        <rFont val="Times New Roman"/>
        <family val="0"/>
      </rPr>
      <t>22 k 600/1200</t>
    </r>
  </si>
  <si>
    <r>
      <rPr>
        <sz val="9"/>
        <rFont val="Times New Roman"/>
        <family val="0"/>
      </rPr>
      <t>Vogel-noot, Herz előremenő-visszatérő szeleppel kpl</t>
    </r>
  </si>
  <si>
    <r>
      <rPr>
        <sz val="9"/>
        <rFont val="Times New Roman"/>
        <family val="0"/>
      </rPr>
      <t>22 k 600/1100</t>
    </r>
  </si>
  <si>
    <r>
      <rPr>
        <sz val="9"/>
        <rFont val="Times New Roman"/>
        <family val="0"/>
      </rPr>
      <t>22 k 600/1000</t>
    </r>
  </si>
  <si>
    <r>
      <rPr>
        <sz val="9"/>
        <rFont val="Times New Roman"/>
        <family val="0"/>
      </rPr>
      <t>22 k 600/900</t>
    </r>
  </si>
  <si>
    <r>
      <rPr>
        <sz val="9"/>
        <rFont val="Times New Roman"/>
        <family val="0"/>
      </rPr>
      <t>22 k 600/800</t>
    </r>
  </si>
  <si>
    <r>
      <rPr>
        <sz val="9"/>
        <rFont val="Times New Roman"/>
        <family val="0"/>
      </rPr>
      <t>22 k 600/600</t>
    </r>
  </si>
  <si>
    <r>
      <rPr>
        <sz val="9"/>
        <rFont val="Times New Roman"/>
        <family val="0"/>
      </rPr>
      <t>21 k600/600</t>
    </r>
  </si>
  <si>
    <r>
      <rPr>
        <sz val="9"/>
        <rFont val="Times New Roman"/>
        <family val="0"/>
      </rPr>
      <t>21k600/100</t>
    </r>
  </si>
  <si>
    <r>
      <rPr>
        <sz val="9"/>
        <rFont val="Times New Roman"/>
        <family val="0"/>
      </rPr>
      <t>Fűtéscső</t>
    </r>
  </si>
  <si>
    <r>
      <rPr>
        <sz val="9"/>
        <rFont val="Times New Roman"/>
        <family val="0"/>
      </rPr>
      <t>26x3</t>
    </r>
  </si>
  <si>
    <r>
      <rPr>
        <sz val="9"/>
        <rFont val="Times New Roman"/>
        <family val="0"/>
      </rPr>
      <t>Viega Pexfitötrétegű, préselt idomokkal</t>
    </r>
  </si>
  <si>
    <r>
      <rPr>
        <sz val="9"/>
        <rFont val="Times New Roman"/>
        <family val="0"/>
      </rPr>
      <t>22,x2,0</t>
    </r>
  </si>
  <si>
    <r>
      <rPr>
        <sz val="9"/>
        <rFont val="Times New Roman"/>
        <family val="0"/>
      </rPr>
      <t>PeX fűtéscső, Radiátor bekötés</t>
    </r>
  </si>
  <si>
    <r>
      <rPr>
        <sz val="9"/>
        <rFont val="Times New Roman"/>
        <family val="0"/>
      </rPr>
      <t>16 x 2,0</t>
    </r>
  </si>
  <si>
    <r>
      <rPr>
        <sz val="9"/>
        <rFont val="Times New Roman"/>
        <family val="0"/>
      </rPr>
      <t>Padlószegély műanyag ssatorna</t>
    </r>
  </si>
  <si>
    <r>
      <rPr>
        <sz val="9"/>
        <rFont val="Times New Roman"/>
        <family val="0"/>
      </rPr>
      <t>Szerelési segédanyagok</t>
    </r>
  </si>
  <si>
    <r>
      <rPr>
        <sz val="9"/>
        <rFont val="Times New Roman"/>
        <family val="0"/>
      </rPr>
      <t>Zónaszelep</t>
    </r>
  </si>
  <si>
    <r>
      <rPr>
        <sz val="9"/>
        <rFont val="Times New Roman"/>
        <family val="0"/>
      </rPr>
      <t>Nyomáspróba 24 kW-ig</t>
    </r>
  </si>
  <si>
    <r>
      <rPr>
        <sz val="9"/>
        <rFont val="Times New Roman"/>
        <family val="0"/>
      </rPr>
      <t>Beszabályozás 24 kW-ig</t>
    </r>
  </si>
  <si>
    <t>Ft</t>
  </si>
  <si>
    <t>Összesen</t>
  </si>
  <si>
    <t>Mini axiál ventilátor,
falra vagy falba építhető kivitelben, felszerelve,
HELIOS Heliovent  falra szerelhető kivitelben
2 helyiség elszívással</t>
  </si>
  <si>
    <t>Ventilátorház,
ventilátor gépegység elhelyezéséhez, felszerelve,
HELIOS ELS típusú, ventilátor gépegységhez,
két helyiség szellőztetésére
ELS-GZR j.</t>
  </si>
  <si>
    <t>Ventilátor egységek tartozék elemei,
felszerelve,
HELIOS ELS ventilátorhoz
ELS-ZA j. helyiségcsatlakozó</t>
  </si>
  <si>
    <t>Nagyflexibilitású légtechnikai tömlő spirális acéldrót
hordozón, többrétegű 87 mikron vtg. alumínium/poliészter
fóliával, felszerelve,
(10 m/doboz kiszerelésben)
AIRVENT ALUDEC 112 típusú,
ALUDEC 112/ 082</t>
  </si>
  <si>
    <t>Spirálkorcolt könnyű lemezcső
horganyzott acélszalagból,
AIRVENT SP-AIR típusú,
borda nélkül lv=0,50 mm
átm. 100 mm SP-AIR 100/0,5-1000</t>
  </si>
  <si>
    <t>Eső ellen védő fix zsalu,
horganyzott acéllemezből, lemezvezetékbe építhető
kivitelben, felszerelve,
PANOL EV típusú,
200 x 200 mm</t>
  </si>
  <si>
    <t>Ajtórács festett acélból,
átlátást megakadályozó rögzített betételemekkel,
ajtó vagy épületszerkezet síkjára szerelhető kivitelben,
felszerelve,
PANOL GT típusú,
300 x 100 mm</t>
  </si>
  <si>
    <t xml:space="preserve">Szellőztető berendezés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</si>
</sst>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\ [$Ft-40E]_-;\-* #,##0.00\ [$Ft-40E]_-;_-* &quot;-&quot;??\ [$Ft-40E]_-;_-@_-"/>
    <numFmt numFmtId="166" formatCode="0.000"/>
    <numFmt numFmtId="167" formatCode="#,##0;#,##0"/>
    <numFmt numFmtId="168" formatCode="###0;###0"/>
    <numFmt numFmtId="169" formatCode="#,##0.00\ &quot;Ft&quot;"/>
    <numFmt numFmtId="170" formatCode="[$-40E]yyyy\.\ mmmm\ d\.\,\ dddd"/>
  </numFmts>
  <fonts count="4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sz val="9"/>
      <color indexed="8"/>
      <name val="Times New Roman"/>
      <family val="2"/>
    </font>
    <font>
      <b/>
      <sz val="9"/>
      <name val="Times New Roman"/>
      <family val="1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9C0006"/>
      <name val="Calibri"/>
      <family val="2"/>
    </font>
    <font>
      <sz val="9"/>
      <color rgb="FF000000"/>
      <name val="Times New Roman"/>
      <family val="2"/>
    </font>
    <font>
      <sz val="10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44" fontId="1" fillId="0" borderId="0" xfId="55" applyFont="1" applyAlignment="1">
      <alignment vertical="top" wrapText="1"/>
    </xf>
    <xf numFmtId="44" fontId="1" fillId="33" borderId="0" xfId="55" applyFont="1" applyFill="1" applyAlignment="1">
      <alignment vertical="top" wrapText="1"/>
    </xf>
    <xf numFmtId="0" fontId="39" fillId="31" borderId="0" xfId="57" applyAlignment="1">
      <alignment vertical="top" wrapText="1"/>
    </xf>
    <xf numFmtId="0" fontId="42" fillId="31" borderId="0" xfId="57" applyFont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67" fontId="43" fillId="0" borderId="11" xfId="0" applyNumberFormat="1" applyFont="1" applyFill="1" applyBorder="1" applyAlignment="1">
      <alignment horizontal="center" vertical="center" wrapText="1"/>
    </xf>
    <xf numFmtId="167" fontId="43" fillId="0" borderId="11" xfId="0" applyNumberFormat="1" applyFont="1" applyFill="1" applyBorder="1" applyAlignment="1">
      <alignment horizontal="center" vertical="top" wrapText="1"/>
    </xf>
    <xf numFmtId="168" fontId="43" fillId="0" borderId="11" xfId="0" applyNumberFormat="1" applyFont="1" applyFill="1" applyBorder="1" applyAlignment="1">
      <alignment horizontal="right" vertical="top" wrapText="1"/>
    </xf>
    <xf numFmtId="167" fontId="43" fillId="0" borderId="11" xfId="0" applyNumberFormat="1" applyFont="1" applyFill="1" applyBorder="1" applyAlignment="1">
      <alignment horizontal="left" vertical="top" wrapText="1"/>
    </xf>
    <xf numFmtId="168" fontId="4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168" fontId="43" fillId="0" borderId="11" xfId="0" applyNumberFormat="1" applyFont="1" applyFill="1" applyBorder="1" applyAlignment="1">
      <alignment horizontal="right" vertical="center" wrapText="1"/>
    </xf>
    <xf numFmtId="167" fontId="4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8" fontId="43" fillId="0" borderId="12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168" fontId="43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68" fontId="0" fillId="0" borderId="11" xfId="0" applyNumberFormat="1" applyFill="1" applyBorder="1" applyAlignment="1">
      <alignment horizontal="left" vertical="top" wrapText="1"/>
    </xf>
    <xf numFmtId="169" fontId="0" fillId="0" borderId="11" xfId="0" applyNumberFormat="1" applyFill="1" applyBorder="1" applyAlignment="1">
      <alignment horizontal="left" vertical="top" wrapText="1"/>
    </xf>
    <xf numFmtId="169" fontId="1" fillId="0" borderId="0" xfId="0" applyNumberFormat="1" applyFont="1" applyAlignment="1">
      <alignment vertical="top" wrapText="1"/>
    </xf>
    <xf numFmtId="169" fontId="0" fillId="0" borderId="12" xfId="0" applyNumberForma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34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8" fontId="43" fillId="0" borderId="0" xfId="0" applyNumberFormat="1" applyFont="1" applyFill="1" applyBorder="1" applyAlignment="1">
      <alignment horizontal="right" vertical="top" wrapText="1"/>
    </xf>
    <xf numFmtId="167" fontId="43" fillId="0" borderId="0" xfId="0" applyNumberFormat="1" applyFont="1" applyFill="1" applyBorder="1" applyAlignment="1">
      <alignment horizontal="center" vertical="top" wrapText="1"/>
    </xf>
    <xf numFmtId="167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44" fontId="1" fillId="0" borderId="0" xfId="55" applyFont="1" applyFill="1" applyAlignment="1">
      <alignment vertical="top" wrapText="1"/>
    </xf>
    <xf numFmtId="44" fontId="3" fillId="0" borderId="0" xfId="55" applyFont="1" applyFill="1" applyBorder="1" applyAlignment="1">
      <alignment horizontal="left" vertical="top" wrapText="1"/>
    </xf>
    <xf numFmtId="44" fontId="43" fillId="0" borderId="0" xfId="55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B27" sqref="B27"/>
    </sheetView>
  </sheetViews>
  <sheetFormatPr defaultColWidth="11.375" defaultRowHeight="12.75"/>
  <cols>
    <col min="1" max="1" width="52.125" style="1" customWidth="1"/>
    <col min="2" max="3" width="20.75390625" style="1" customWidth="1"/>
    <col min="4" max="4" width="24.75390625" style="1" customWidth="1"/>
    <col min="5" max="16384" width="11.375" style="1" customWidth="1"/>
  </cols>
  <sheetData>
    <row r="1" spans="1:4" s="2" customFormat="1" ht="24" customHeight="1">
      <c r="A1" s="55" t="s">
        <v>83</v>
      </c>
      <c r="B1" s="55" t="s">
        <v>84</v>
      </c>
      <c r="C1" s="55" t="s">
        <v>85</v>
      </c>
      <c r="D1" s="55" t="s">
        <v>670</v>
      </c>
    </row>
    <row r="2" spans="1:4" ht="12.75">
      <c r="A2" s="1" t="s">
        <v>113</v>
      </c>
      <c r="B2" s="7">
        <f>'Zsaluzás és állványozás'!H10</f>
        <v>0</v>
      </c>
      <c r="C2" s="7">
        <f>'Zsaluzás és állványozás'!I10</f>
        <v>0</v>
      </c>
      <c r="D2" s="7">
        <f>SUM(B2:C2)</f>
        <v>0</v>
      </c>
    </row>
    <row r="3" spans="1:4" ht="12.75">
      <c r="A3" s="1" t="s">
        <v>145</v>
      </c>
      <c r="B3" s="7">
        <f>'Irtás, föld és sziklamunka'!H17</f>
        <v>0</v>
      </c>
      <c r="C3" s="7">
        <f>'Irtás, föld és sziklamunka'!I17</f>
        <v>0</v>
      </c>
      <c r="D3" s="7">
        <f aca="true" t="shared" si="0" ref="D3:D27">SUM(B3:C3)</f>
        <v>0</v>
      </c>
    </row>
    <row r="4" spans="1:4" ht="12.75">
      <c r="A4" s="1" t="s">
        <v>158</v>
      </c>
      <c r="B4" s="7">
        <f>Síkalapozás!H8</f>
        <v>0</v>
      </c>
      <c r="C4" s="7">
        <f>Síkalapozás!I8</f>
        <v>0</v>
      </c>
      <c r="D4" s="7">
        <f t="shared" si="0"/>
        <v>0</v>
      </c>
    </row>
    <row r="5" spans="1:4" ht="12.75">
      <c r="A5" s="1" t="s">
        <v>174</v>
      </c>
      <c r="B5" s="7">
        <f>'Helyszíni beton és vasbeton mun'!H9</f>
        <v>0</v>
      </c>
      <c r="C5" s="7">
        <f>'Helyszíni beton és vasbeton mun'!I9</f>
        <v>0</v>
      </c>
      <c r="D5" s="7">
        <f t="shared" si="0"/>
        <v>0</v>
      </c>
    </row>
    <row r="6" spans="1:4" ht="12.75">
      <c r="A6" s="1" t="s">
        <v>188</v>
      </c>
      <c r="B6" s="7">
        <f>'Előregyártott épületszerkezeti '!H11</f>
        <v>0</v>
      </c>
      <c r="C6" s="7">
        <f>'Előregyártott épületszerkezeti '!I11</f>
        <v>0</v>
      </c>
      <c r="D6" s="7">
        <f t="shared" si="0"/>
        <v>0</v>
      </c>
    </row>
    <row r="7" spans="1:4" ht="12.75">
      <c r="A7" s="1" t="s">
        <v>203</v>
      </c>
      <c r="B7" s="7">
        <f>'Falazás és egyéb kőművesmunkák'!H9</f>
        <v>0</v>
      </c>
      <c r="C7" s="7">
        <f>'Falazás és egyéb kőművesmunkák'!I9</f>
        <v>0</v>
      </c>
      <c r="D7" s="7">
        <f t="shared" si="0"/>
        <v>0</v>
      </c>
    </row>
    <row r="8" spans="1:4" ht="12.75">
      <c r="A8" s="1" t="s">
        <v>213</v>
      </c>
      <c r="B8" s="7">
        <f>'Fém és könnyű épületszerkezet s'!H7</f>
        <v>0</v>
      </c>
      <c r="C8" s="7">
        <f>'Fém és könnyű épületszerkezet s'!I7</f>
        <v>0</v>
      </c>
      <c r="D8" s="7">
        <f t="shared" si="0"/>
        <v>0</v>
      </c>
    </row>
    <row r="9" spans="1:4" ht="12.75">
      <c r="A9" s="1" t="s">
        <v>230</v>
      </c>
      <c r="B9" s="7">
        <f>Ácsmunka!H10</f>
        <v>0</v>
      </c>
      <c r="C9" s="7">
        <f>Ácsmunka!I10</f>
        <v>0</v>
      </c>
      <c r="D9" s="7">
        <f t="shared" si="0"/>
        <v>0</v>
      </c>
    </row>
    <row r="10" spans="1:4" ht="12.75">
      <c r="A10" s="1" t="s">
        <v>248</v>
      </c>
      <c r="B10" s="7">
        <f>'Vakolás és rabicolás'!H10</f>
        <v>0</v>
      </c>
      <c r="C10" s="7">
        <f>'Vakolás és rabicolás'!I10</f>
        <v>0</v>
      </c>
      <c r="D10" s="7">
        <f t="shared" si="0"/>
        <v>0</v>
      </c>
    </row>
    <row r="11" spans="1:4" ht="12.75">
      <c r="A11" s="1" t="s">
        <v>255</v>
      </c>
      <c r="B11" s="7">
        <f>Tetőfedés!H5</f>
        <v>0</v>
      </c>
      <c r="C11" s="7">
        <f>Tetőfedés!I5</f>
        <v>0</v>
      </c>
      <c r="D11" s="7">
        <f t="shared" si="0"/>
        <v>0</v>
      </c>
    </row>
    <row r="12" spans="1:4" ht="12.75">
      <c r="A12" s="1" t="s">
        <v>291</v>
      </c>
      <c r="B12" s="7">
        <f>Burkolás!H19</f>
        <v>0</v>
      </c>
      <c r="C12" s="7">
        <f>Burkolás!I19</f>
        <v>0</v>
      </c>
      <c r="D12" s="7">
        <f t="shared" si="0"/>
        <v>0</v>
      </c>
    </row>
    <row r="13" spans="1:4" ht="12.75">
      <c r="A13" s="1" t="s">
        <v>321</v>
      </c>
      <c r="B13" s="7">
        <f>Bádogozás!H16</f>
        <v>0</v>
      </c>
      <c r="C13" s="7">
        <f>Bádogozás!I16</f>
        <v>0</v>
      </c>
      <c r="D13" s="7">
        <f t="shared" si="0"/>
        <v>0</v>
      </c>
    </row>
    <row r="14" spans="1:4" ht="12.75">
      <c r="A14" s="1" t="s">
        <v>365</v>
      </c>
      <c r="B14" s="7">
        <f>'Asztalosszerkezet elhelyezés'!H27</f>
        <v>0</v>
      </c>
      <c r="C14" s="7">
        <f>'Asztalosszerkezet elhelyezés'!I27</f>
        <v>0</v>
      </c>
      <c r="D14" s="7">
        <f t="shared" si="0"/>
        <v>0</v>
      </c>
    </row>
    <row r="15" spans="1:4" ht="12.75">
      <c r="A15" s="1" t="s">
        <v>376</v>
      </c>
      <c r="B15" s="7">
        <f>'Lakatosszerkezet elhelyezés'!H7</f>
        <v>0</v>
      </c>
      <c r="C15" s="7">
        <f>'Lakatosszerkezet elhelyezés'!I7</f>
        <v>0</v>
      </c>
      <c r="D15" s="7">
        <f t="shared" si="0"/>
        <v>0</v>
      </c>
    </row>
    <row r="16" spans="1:4" ht="12.75">
      <c r="A16" s="1" t="s">
        <v>387</v>
      </c>
      <c r="B16" s="7">
        <f>Felületképzés!H7</f>
        <v>0</v>
      </c>
      <c r="C16" s="7">
        <f>Felületképzés!I7</f>
        <v>0</v>
      </c>
      <c r="D16" s="7">
        <f t="shared" si="0"/>
        <v>0</v>
      </c>
    </row>
    <row r="17" spans="1:4" ht="12.75">
      <c r="A17" s="1" t="s">
        <v>416</v>
      </c>
      <c r="B17" s="7">
        <f>Szigetelés!H16</f>
        <v>0</v>
      </c>
      <c r="C17" s="7">
        <f>Szigetelés!I16</f>
        <v>0</v>
      </c>
      <c r="D17" s="7">
        <f t="shared" si="0"/>
        <v>0</v>
      </c>
    </row>
    <row r="18" spans="1:4" ht="12.75">
      <c r="A18" s="1" t="s">
        <v>427</v>
      </c>
      <c r="B18" s="7">
        <f>Közműcsatornaépítés!H7</f>
        <v>0</v>
      </c>
      <c r="C18" s="7">
        <f>Közműcsatornaépítés!I7</f>
        <v>0</v>
      </c>
      <c r="D18" s="7">
        <f t="shared" si="0"/>
        <v>0</v>
      </c>
    </row>
    <row r="19" spans="1:4" ht="12.75">
      <c r="A19" s="1" t="s">
        <v>452</v>
      </c>
      <c r="B19" s="7">
        <f>'Útburkolat alap és makadámburko'!H14</f>
        <v>0</v>
      </c>
      <c r="C19" s="7">
        <f>'Útburkolat alap és makadámburko'!I14</f>
        <v>0</v>
      </c>
      <c r="D19" s="7">
        <f t="shared" si="0"/>
        <v>0</v>
      </c>
    </row>
    <row r="20" spans="1:4" ht="12.75">
      <c r="A20" s="1" t="s">
        <v>465</v>
      </c>
      <c r="B20" s="7">
        <f>'Kőburkolat készítése'!H8</f>
        <v>0</v>
      </c>
      <c r="C20" s="7">
        <f>'Kőburkolat készítése'!I8</f>
        <v>0</v>
      </c>
      <c r="D20" s="7">
        <f t="shared" si="0"/>
        <v>0</v>
      </c>
    </row>
    <row r="21" spans="1:4" ht="12.75">
      <c r="A21" s="1" t="s">
        <v>468</v>
      </c>
      <c r="B21" s="7">
        <f>'Bitumenes alap és burkolat kész'!H3</f>
        <v>0</v>
      </c>
      <c r="C21" s="7">
        <f>'Bitumenes alap és burkolat kész'!I3</f>
        <v>0</v>
      </c>
      <c r="D21" s="7">
        <f t="shared" si="0"/>
        <v>0</v>
      </c>
    </row>
    <row r="22" spans="1:4" ht="12.75">
      <c r="A22" s="1" t="s">
        <v>473</v>
      </c>
      <c r="B22" s="7">
        <f>'Betonpálya burkolat készítés'!H4</f>
        <v>0</v>
      </c>
      <c r="C22" s="7">
        <f>'Betonpálya burkolat készítés'!I4</f>
        <v>0</v>
      </c>
      <c r="D22" s="7">
        <f t="shared" si="0"/>
        <v>0</v>
      </c>
    </row>
    <row r="23" spans="1:4" ht="12.75">
      <c r="A23" s="1" t="s">
        <v>503</v>
      </c>
      <c r="B23" s="7">
        <f>'Út- és vasuti pályatartozék épí'!H16</f>
        <v>0</v>
      </c>
      <c r="C23" s="7">
        <f>'Út- és vasuti pályatartozék épí'!I16</f>
        <v>0</v>
      </c>
      <c r="D23" s="7">
        <f t="shared" si="0"/>
        <v>0</v>
      </c>
    </row>
    <row r="24" spans="1:4" ht="12.75">
      <c r="A24" s="1" t="s">
        <v>79</v>
      </c>
      <c r="B24" s="7">
        <f>Villanyszerelés!H57</f>
        <v>0</v>
      </c>
      <c r="C24" s="7">
        <f>Villanyszerelés!I57</f>
        <v>0</v>
      </c>
      <c r="D24" s="7">
        <f t="shared" si="0"/>
        <v>0</v>
      </c>
    </row>
    <row r="25" spans="1:4" ht="12.75">
      <c r="A25" s="1" t="s">
        <v>80</v>
      </c>
      <c r="B25" s="7">
        <f>'Épületgépészeti csővezeték szer'!I38</f>
        <v>0</v>
      </c>
      <c r="C25" s="7">
        <f>'Épületgépészeti csővezeték szer'!J38</f>
        <v>0</v>
      </c>
      <c r="D25" s="7">
        <f t="shared" si="0"/>
        <v>0</v>
      </c>
    </row>
    <row r="26" spans="1:4" ht="12.75">
      <c r="A26" s="1" t="s">
        <v>81</v>
      </c>
      <c r="B26" s="7">
        <f>'Épületgépészeti szerelvények és'!I38</f>
        <v>0</v>
      </c>
      <c r="C26" s="7">
        <f>'Épületgépészeti szerelvények és'!J38</f>
        <v>0</v>
      </c>
      <c r="D26" s="7">
        <f t="shared" si="0"/>
        <v>0</v>
      </c>
    </row>
    <row r="27" spans="1:4" ht="12.75">
      <c r="A27" s="1" t="s">
        <v>678</v>
      </c>
      <c r="B27" s="7">
        <f>'Szellőztető berendezés '!H9</f>
        <v>0</v>
      </c>
      <c r="C27" s="7">
        <f>'Szellőztető berendezés '!I9</f>
        <v>0</v>
      </c>
      <c r="D27" s="7">
        <f t="shared" si="0"/>
        <v>0</v>
      </c>
    </row>
    <row r="28" spans="1:4" s="2" customFormat="1" ht="15.75" customHeight="1">
      <c r="A28" s="2" t="s">
        <v>82</v>
      </c>
      <c r="B28" s="8">
        <f>SUM(B2:B27)</f>
        <v>0</v>
      </c>
      <c r="C28" s="8">
        <f>SUM(C2:C27)</f>
        <v>0</v>
      </c>
      <c r="D28" s="8">
        <f>SUM(D2:D27)</f>
        <v>0</v>
      </c>
    </row>
    <row r="31" ht="15">
      <c r="A31" s="12" t="s">
        <v>535</v>
      </c>
    </row>
    <row r="32" spans="1:2" ht="45">
      <c r="A32" s="11" t="s">
        <v>536</v>
      </c>
      <c r="B32" s="10"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F3" sqref="F3:F9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38.25">
      <c r="A2" s="6">
        <v>1</v>
      </c>
      <c r="B2" s="1" t="s">
        <v>231</v>
      </c>
      <c r="C2" s="1" t="s">
        <v>232</v>
      </c>
      <c r="D2" s="4">
        <v>189</v>
      </c>
      <c r="E2" s="1" t="s">
        <v>96</v>
      </c>
      <c r="F2" s="10">
        <v>0</v>
      </c>
      <c r="G2" s="9"/>
      <c r="H2" s="9">
        <f aca="true" t="shared" si="0" ref="H2:H9">D2*F2</f>
        <v>0</v>
      </c>
      <c r="I2" s="9">
        <f aca="true" t="shared" si="1" ref="I2:I9">D2*G2</f>
        <v>0</v>
      </c>
    </row>
    <row r="3" spans="1:9" ht="76.5">
      <c r="A3" s="6">
        <v>2</v>
      </c>
      <c r="B3" s="1" t="s">
        <v>233</v>
      </c>
      <c r="C3" s="1" t="s">
        <v>234</v>
      </c>
      <c r="D3" s="4">
        <v>350</v>
      </c>
      <c r="E3" s="1" t="s">
        <v>96</v>
      </c>
      <c r="F3" s="9"/>
      <c r="G3" s="9"/>
      <c r="H3" s="9">
        <f t="shared" si="0"/>
        <v>0</v>
      </c>
      <c r="I3" s="9">
        <f t="shared" si="1"/>
        <v>0</v>
      </c>
    </row>
    <row r="4" spans="1:9" ht="38.25">
      <c r="A4" s="6">
        <v>3</v>
      </c>
      <c r="B4" s="1" t="s">
        <v>235</v>
      </c>
      <c r="C4" s="1" t="s">
        <v>237</v>
      </c>
      <c r="D4" s="4">
        <v>102.2</v>
      </c>
      <c r="E4" s="1" t="s">
        <v>236</v>
      </c>
      <c r="F4" s="9"/>
      <c r="G4" s="9"/>
      <c r="H4" s="9">
        <f t="shared" si="0"/>
        <v>0</v>
      </c>
      <c r="I4" s="9">
        <f t="shared" si="1"/>
        <v>0</v>
      </c>
    </row>
    <row r="5" spans="1:9" ht="25.5">
      <c r="A5" s="6">
        <v>4</v>
      </c>
      <c r="B5" s="1" t="s">
        <v>238</v>
      </c>
      <c r="C5" s="1" t="s">
        <v>239</v>
      </c>
      <c r="D5" s="4">
        <v>266.9</v>
      </c>
      <c r="E5" s="1" t="s">
        <v>96</v>
      </c>
      <c r="F5" s="9"/>
      <c r="G5" s="9"/>
      <c r="H5" s="9">
        <f t="shared" si="0"/>
        <v>0</v>
      </c>
      <c r="I5" s="9">
        <f t="shared" si="1"/>
        <v>0</v>
      </c>
    </row>
    <row r="6" spans="1:9" ht="51">
      <c r="A6" s="6">
        <v>5</v>
      </c>
      <c r="B6" s="1" t="s">
        <v>240</v>
      </c>
      <c r="C6" s="1" t="s">
        <v>241</v>
      </c>
      <c r="D6" s="4">
        <v>76.6</v>
      </c>
      <c r="E6" s="1" t="s">
        <v>236</v>
      </c>
      <c r="F6" s="9"/>
      <c r="G6" s="9"/>
      <c r="H6" s="9">
        <f t="shared" si="0"/>
        <v>0</v>
      </c>
      <c r="I6" s="9">
        <f t="shared" si="1"/>
        <v>0</v>
      </c>
    </row>
    <row r="7" spans="1:9" ht="63.75">
      <c r="A7" s="6">
        <v>6</v>
      </c>
      <c r="B7" s="1" t="s">
        <v>242</v>
      </c>
      <c r="C7" s="1" t="s">
        <v>243</v>
      </c>
      <c r="D7" s="4">
        <v>266.9</v>
      </c>
      <c r="E7" s="1" t="s">
        <v>96</v>
      </c>
      <c r="F7" s="9"/>
      <c r="G7" s="9"/>
      <c r="H7" s="9">
        <f t="shared" si="0"/>
        <v>0</v>
      </c>
      <c r="I7" s="9">
        <f t="shared" si="1"/>
        <v>0</v>
      </c>
    </row>
    <row r="8" spans="1:9" ht="76.5">
      <c r="A8" s="6">
        <v>7</v>
      </c>
      <c r="B8" s="1" t="s">
        <v>244</v>
      </c>
      <c r="C8" s="1" t="s">
        <v>245</v>
      </c>
      <c r="D8" s="4">
        <v>28.5</v>
      </c>
      <c r="E8" s="1" t="s">
        <v>96</v>
      </c>
      <c r="F8" s="9"/>
      <c r="G8" s="9"/>
      <c r="H8" s="9">
        <f t="shared" si="0"/>
        <v>0</v>
      </c>
      <c r="I8" s="9">
        <f t="shared" si="1"/>
        <v>0</v>
      </c>
    </row>
    <row r="9" spans="1:9" ht="76.5">
      <c r="A9" s="6">
        <v>8</v>
      </c>
      <c r="B9" s="1" t="s">
        <v>246</v>
      </c>
      <c r="C9" s="1" t="s">
        <v>247</v>
      </c>
      <c r="D9" s="4">
        <v>201.08</v>
      </c>
      <c r="E9" s="1" t="s">
        <v>96</v>
      </c>
      <c r="F9" s="9"/>
      <c r="G9" s="9"/>
      <c r="H9" s="9">
        <f t="shared" si="0"/>
        <v>0</v>
      </c>
      <c r="I9" s="9">
        <f t="shared" si="1"/>
        <v>0</v>
      </c>
    </row>
    <row r="10" spans="3:9" ht="12.75">
      <c r="C10" s="1" t="s">
        <v>112</v>
      </c>
      <c r="F10" s="9"/>
      <c r="G10" s="9"/>
      <c r="H10" s="9">
        <f>SUM(H2:H9)</f>
        <v>0</v>
      </c>
      <c r="I10" s="9">
        <f>SUM(I2:I9)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G4" sqref="G4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8" width="12.875" style="1" bestFit="1" customWidth="1"/>
    <col min="9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25.5">
      <c r="A2" s="6">
        <v>1</v>
      </c>
      <c r="B2" s="1" t="s">
        <v>249</v>
      </c>
      <c r="C2" s="1" t="s">
        <v>250</v>
      </c>
      <c r="D2" s="4">
        <v>180</v>
      </c>
      <c r="E2" s="1" t="s">
        <v>96</v>
      </c>
      <c r="F2" s="10">
        <v>0</v>
      </c>
      <c r="G2" s="9"/>
      <c r="H2" s="9">
        <f>D2*F2</f>
        <v>0</v>
      </c>
      <c r="I2" s="9">
        <f>D2*G2</f>
        <v>0</v>
      </c>
    </row>
    <row r="3" spans="1:9" ht="25.5">
      <c r="A3" s="6">
        <v>2</v>
      </c>
      <c r="B3" s="1" t="s">
        <v>251</v>
      </c>
      <c r="C3" s="1" t="s">
        <v>252</v>
      </c>
      <c r="D3" s="4">
        <v>180</v>
      </c>
      <c r="E3" s="1" t="s">
        <v>96</v>
      </c>
      <c r="F3" s="9"/>
      <c r="G3" s="10">
        <v>0</v>
      </c>
      <c r="H3" s="9">
        <f>D3*F3</f>
        <v>0</v>
      </c>
      <c r="I3" s="9">
        <f>D3*G3</f>
        <v>0</v>
      </c>
    </row>
    <row r="4" spans="1:9" ht="63.75">
      <c r="A4" s="6">
        <v>3</v>
      </c>
      <c r="B4" s="1" t="s">
        <v>253</v>
      </c>
      <c r="C4" s="1" t="s">
        <v>254</v>
      </c>
      <c r="D4" s="4">
        <v>317</v>
      </c>
      <c r="E4" s="1" t="s">
        <v>96</v>
      </c>
      <c r="F4" s="9"/>
      <c r="G4" s="9"/>
      <c r="H4" s="9">
        <f>D4*F4</f>
        <v>0</v>
      </c>
      <c r="I4" s="9">
        <f>D4*G4</f>
        <v>0</v>
      </c>
    </row>
    <row r="5" spans="3:9" ht="12.75">
      <c r="C5" s="1" t="s">
        <v>112</v>
      </c>
      <c r="F5" s="9"/>
      <c r="G5" s="9"/>
      <c r="H5" s="9">
        <f>SUM(H2:H4)</f>
        <v>0</v>
      </c>
      <c r="I5" s="9">
        <f>SUM(I2:I4)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3">
      <selection activeCell="F6" sqref="F6:F18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38.25">
      <c r="A2" s="6">
        <v>1</v>
      </c>
      <c r="B2" s="1" t="s">
        <v>256</v>
      </c>
      <c r="C2" s="1" t="s">
        <v>257</v>
      </c>
      <c r="D2" s="4">
        <v>36.1</v>
      </c>
      <c r="E2" s="1" t="s">
        <v>96</v>
      </c>
      <c r="F2" s="10">
        <v>0</v>
      </c>
      <c r="G2" s="9"/>
      <c r="H2" s="9">
        <f aca="true" t="shared" si="0" ref="H2:H18">D2*F2</f>
        <v>0</v>
      </c>
      <c r="I2" s="9">
        <f aca="true" t="shared" si="1" ref="I2:I18">D2*G2</f>
        <v>0</v>
      </c>
    </row>
    <row r="3" spans="1:9" ht="38.25">
      <c r="A3" s="6">
        <v>2</v>
      </c>
      <c r="B3" s="1" t="s">
        <v>258</v>
      </c>
      <c r="C3" s="1" t="s">
        <v>259</v>
      </c>
      <c r="D3" s="4">
        <v>62</v>
      </c>
      <c r="E3" s="1" t="s">
        <v>96</v>
      </c>
      <c r="F3" s="10">
        <v>0</v>
      </c>
      <c r="G3" s="9"/>
      <c r="H3" s="9">
        <f t="shared" si="0"/>
        <v>0</v>
      </c>
      <c r="I3" s="9">
        <f t="shared" si="1"/>
        <v>0</v>
      </c>
    </row>
    <row r="4" spans="1:9" ht="63.75">
      <c r="A4" s="6">
        <v>3</v>
      </c>
      <c r="B4" s="1" t="s">
        <v>260</v>
      </c>
      <c r="C4" s="1" t="s">
        <v>261</v>
      </c>
      <c r="D4" s="4">
        <v>41.2</v>
      </c>
      <c r="E4" s="1" t="s">
        <v>96</v>
      </c>
      <c r="F4" s="10">
        <v>0</v>
      </c>
      <c r="G4" s="9"/>
      <c r="H4" s="9">
        <f t="shared" si="0"/>
        <v>0</v>
      </c>
      <c r="I4" s="9">
        <f t="shared" si="1"/>
        <v>0</v>
      </c>
    </row>
    <row r="5" spans="1:9" ht="51">
      <c r="A5" s="6">
        <v>4</v>
      </c>
      <c r="B5" s="1" t="s">
        <v>262</v>
      </c>
      <c r="C5" s="1" t="s">
        <v>263</v>
      </c>
      <c r="D5" s="4">
        <v>78</v>
      </c>
      <c r="E5" s="1" t="s">
        <v>236</v>
      </c>
      <c r="F5" s="10">
        <v>0</v>
      </c>
      <c r="G5" s="9"/>
      <c r="H5" s="9">
        <f t="shared" si="0"/>
        <v>0</v>
      </c>
      <c r="I5" s="9">
        <f t="shared" si="1"/>
        <v>0</v>
      </c>
    </row>
    <row r="6" spans="1:9" ht="51">
      <c r="A6" s="6">
        <v>5</v>
      </c>
      <c r="B6" s="1" t="s">
        <v>264</v>
      </c>
      <c r="C6" s="1" t="s">
        <v>265</v>
      </c>
      <c r="D6" s="4">
        <v>63.88</v>
      </c>
      <c r="E6" s="1" t="s">
        <v>96</v>
      </c>
      <c r="F6" s="9"/>
      <c r="G6" s="9"/>
      <c r="H6" s="9">
        <f t="shared" si="0"/>
        <v>0</v>
      </c>
      <c r="I6" s="9">
        <f t="shared" si="1"/>
        <v>0</v>
      </c>
    </row>
    <row r="7" spans="1:9" ht="76.5">
      <c r="A7" s="6">
        <v>6</v>
      </c>
      <c r="B7" s="1" t="s">
        <v>266</v>
      </c>
      <c r="C7" s="1" t="s">
        <v>268</v>
      </c>
      <c r="D7" s="4">
        <v>18</v>
      </c>
      <c r="E7" s="1" t="s">
        <v>267</v>
      </c>
      <c r="F7" s="9"/>
      <c r="G7" s="9"/>
      <c r="H7" s="9">
        <f t="shared" si="0"/>
        <v>0</v>
      </c>
      <c r="I7" s="9">
        <f t="shared" si="1"/>
        <v>0</v>
      </c>
    </row>
    <row r="8" spans="1:9" ht="25.5">
      <c r="A8" s="6">
        <v>7</v>
      </c>
      <c r="B8" s="1" t="s">
        <v>269</v>
      </c>
      <c r="C8" s="1" t="s">
        <v>270</v>
      </c>
      <c r="D8" s="4">
        <v>38.6</v>
      </c>
      <c r="E8" s="1" t="s">
        <v>96</v>
      </c>
      <c r="F8" s="9"/>
      <c r="G8" s="9"/>
      <c r="H8" s="9">
        <f t="shared" si="0"/>
        <v>0</v>
      </c>
      <c r="I8" s="9">
        <f t="shared" si="1"/>
        <v>0</v>
      </c>
    </row>
    <row r="9" spans="1:9" ht="25.5">
      <c r="A9" s="6">
        <v>8</v>
      </c>
      <c r="B9" s="1" t="s">
        <v>271</v>
      </c>
      <c r="C9" s="1" t="s">
        <v>272</v>
      </c>
      <c r="D9" s="4">
        <v>72.6</v>
      </c>
      <c r="E9" s="1" t="s">
        <v>267</v>
      </c>
      <c r="F9" s="9"/>
      <c r="G9" s="9"/>
      <c r="H9" s="9">
        <f t="shared" si="0"/>
        <v>0</v>
      </c>
      <c r="I9" s="9">
        <f t="shared" si="1"/>
        <v>0</v>
      </c>
    </row>
    <row r="10" spans="1:9" ht="38.25">
      <c r="A10" s="6">
        <v>9</v>
      </c>
      <c r="B10" s="1" t="s">
        <v>273</v>
      </c>
      <c r="C10" s="1" t="s">
        <v>274</v>
      </c>
      <c r="D10" s="4">
        <v>15</v>
      </c>
      <c r="E10" s="1" t="s">
        <v>236</v>
      </c>
      <c r="F10" s="9"/>
      <c r="G10" s="9"/>
      <c r="H10" s="9">
        <f t="shared" si="0"/>
        <v>0</v>
      </c>
      <c r="I10" s="9">
        <f t="shared" si="1"/>
        <v>0</v>
      </c>
    </row>
    <row r="11" spans="1:9" ht="25.5">
      <c r="A11" s="6">
        <v>10</v>
      </c>
      <c r="B11" s="1" t="s">
        <v>275</v>
      </c>
      <c r="C11" s="1" t="s">
        <v>276</v>
      </c>
      <c r="D11" s="4">
        <v>16.8</v>
      </c>
      <c r="E11" s="1" t="s">
        <v>236</v>
      </c>
      <c r="F11" s="9"/>
      <c r="G11" s="9"/>
      <c r="H11" s="9">
        <f t="shared" si="0"/>
        <v>0</v>
      </c>
      <c r="I11" s="9">
        <f t="shared" si="1"/>
        <v>0</v>
      </c>
    </row>
    <row r="12" spans="1:9" ht="51">
      <c r="A12" s="6">
        <v>11</v>
      </c>
      <c r="B12" s="1" t="s">
        <v>277</v>
      </c>
      <c r="C12" s="1" t="s">
        <v>278</v>
      </c>
      <c r="D12" s="4">
        <v>12.846</v>
      </c>
      <c r="E12" s="1" t="s">
        <v>267</v>
      </c>
      <c r="F12" s="9"/>
      <c r="G12" s="9"/>
      <c r="H12" s="9">
        <f t="shared" si="0"/>
        <v>0</v>
      </c>
      <c r="I12" s="9">
        <f t="shared" si="1"/>
        <v>0</v>
      </c>
    </row>
    <row r="13" spans="1:9" ht="25.5">
      <c r="A13" s="6">
        <v>12</v>
      </c>
      <c r="B13" s="1" t="s">
        <v>279</v>
      </c>
      <c r="C13" s="1" t="s">
        <v>280</v>
      </c>
      <c r="D13" s="4">
        <v>68.35</v>
      </c>
      <c r="E13" s="1" t="s">
        <v>96</v>
      </c>
      <c r="F13" s="9"/>
      <c r="G13" s="9"/>
      <c r="H13" s="9">
        <f t="shared" si="0"/>
        <v>0</v>
      </c>
      <c r="I13" s="9">
        <f t="shared" si="1"/>
        <v>0</v>
      </c>
    </row>
    <row r="14" spans="1:9" ht="25.5">
      <c r="A14" s="6">
        <v>13</v>
      </c>
      <c r="B14" s="1" t="s">
        <v>281</v>
      </c>
      <c r="C14" s="1" t="s">
        <v>282</v>
      </c>
      <c r="D14" s="4">
        <v>25</v>
      </c>
      <c r="E14" s="1" t="s">
        <v>96</v>
      </c>
      <c r="F14" s="9"/>
      <c r="G14" s="9"/>
      <c r="H14" s="9">
        <f t="shared" si="0"/>
        <v>0</v>
      </c>
      <c r="I14" s="9">
        <f t="shared" si="1"/>
        <v>0</v>
      </c>
    </row>
    <row r="15" spans="1:9" ht="25.5">
      <c r="A15" s="6">
        <v>14</v>
      </c>
      <c r="B15" s="1" t="s">
        <v>283</v>
      </c>
      <c r="C15" s="1" t="s">
        <v>284</v>
      </c>
      <c r="D15" s="4">
        <v>201.08</v>
      </c>
      <c r="E15" s="1" t="s">
        <v>96</v>
      </c>
      <c r="F15" s="9"/>
      <c r="G15" s="9"/>
      <c r="H15" s="9">
        <f t="shared" si="0"/>
        <v>0</v>
      </c>
      <c r="I15" s="9">
        <f t="shared" si="1"/>
        <v>0</v>
      </c>
    </row>
    <row r="16" spans="1:9" ht="25.5">
      <c r="A16" s="6">
        <v>15</v>
      </c>
      <c r="B16" s="1" t="s">
        <v>285</v>
      </c>
      <c r="C16" s="1" t="s">
        <v>286</v>
      </c>
      <c r="D16" s="4">
        <v>94.37</v>
      </c>
      <c r="E16" s="1" t="s">
        <v>96</v>
      </c>
      <c r="F16" s="9"/>
      <c r="G16" s="9"/>
      <c r="H16" s="9">
        <f t="shared" si="0"/>
        <v>0</v>
      </c>
      <c r="I16" s="9">
        <f t="shared" si="1"/>
        <v>0</v>
      </c>
    </row>
    <row r="17" spans="1:9" ht="25.5">
      <c r="A17" s="6">
        <v>16</v>
      </c>
      <c r="B17" s="1" t="s">
        <v>287</v>
      </c>
      <c r="C17" s="1" t="s">
        <v>288</v>
      </c>
      <c r="D17" s="4">
        <v>69.5</v>
      </c>
      <c r="E17" s="1" t="s">
        <v>267</v>
      </c>
      <c r="F17" s="9"/>
      <c r="G17" s="9"/>
      <c r="H17" s="9">
        <f t="shared" si="0"/>
        <v>0</v>
      </c>
      <c r="I17" s="9">
        <f t="shared" si="1"/>
        <v>0</v>
      </c>
    </row>
    <row r="18" spans="1:9" ht="25.5">
      <c r="A18" s="6">
        <v>17</v>
      </c>
      <c r="B18" s="1" t="s">
        <v>289</v>
      </c>
      <c r="C18" s="1" t="s">
        <v>290</v>
      </c>
      <c r="D18" s="4">
        <v>293</v>
      </c>
      <c r="E18" s="1" t="s">
        <v>267</v>
      </c>
      <c r="F18" s="9"/>
      <c r="G18" s="9"/>
      <c r="H18" s="9">
        <f t="shared" si="0"/>
        <v>0</v>
      </c>
      <c r="I18" s="9">
        <f t="shared" si="1"/>
        <v>0</v>
      </c>
    </row>
    <row r="19" spans="3:9" ht="12.75">
      <c r="C19" s="1" t="s">
        <v>112</v>
      </c>
      <c r="F19" s="9"/>
      <c r="G19" s="9"/>
      <c r="H19" s="9">
        <f>SUM(H2:H18)</f>
        <v>0</v>
      </c>
      <c r="I19" s="9">
        <f>SUM(I2:I18)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8">
      <selection activeCell="F8" sqref="F8:F15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6" width="10.75390625" style="1" bestFit="1" customWidth="1"/>
    <col min="7" max="7" width="9.875" style="1" bestFit="1" customWidth="1"/>
    <col min="8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25.5">
      <c r="A2" s="6">
        <v>1</v>
      </c>
      <c r="B2" s="1" t="s">
        <v>292</v>
      </c>
      <c r="C2" s="1" t="s">
        <v>293</v>
      </c>
      <c r="D2" s="4">
        <v>47.7</v>
      </c>
      <c r="E2" s="1" t="s">
        <v>267</v>
      </c>
      <c r="F2" s="10">
        <v>0</v>
      </c>
      <c r="G2" s="9"/>
      <c r="H2" s="9">
        <f aca="true" t="shared" si="0" ref="H2:H15">D2*F2</f>
        <v>0</v>
      </c>
      <c r="I2" s="9">
        <f aca="true" t="shared" si="1" ref="I2:I15">D2*G2</f>
        <v>0</v>
      </c>
    </row>
    <row r="3" spans="1:9" ht="25.5">
      <c r="A3" s="6">
        <v>2</v>
      </c>
      <c r="B3" s="1" t="s">
        <v>294</v>
      </c>
      <c r="C3" s="1" t="s">
        <v>295</v>
      </c>
      <c r="D3" s="4">
        <v>9.3</v>
      </c>
      <c r="E3" s="1" t="s">
        <v>236</v>
      </c>
      <c r="F3" s="10">
        <v>0</v>
      </c>
      <c r="G3" s="9"/>
      <c r="H3" s="9">
        <f t="shared" si="0"/>
        <v>0</v>
      </c>
      <c r="I3" s="9">
        <f t="shared" si="1"/>
        <v>0</v>
      </c>
    </row>
    <row r="4" spans="1:9" ht="51">
      <c r="A4" s="6">
        <v>3</v>
      </c>
      <c r="B4" s="1" t="s">
        <v>296</v>
      </c>
      <c r="C4" s="1" t="s">
        <v>298</v>
      </c>
      <c r="D4" s="4">
        <v>1</v>
      </c>
      <c r="E4" s="1" t="s">
        <v>297</v>
      </c>
      <c r="F4" s="9"/>
      <c r="G4" s="9"/>
      <c r="H4" s="9">
        <f t="shared" si="0"/>
        <v>0</v>
      </c>
      <c r="I4" s="9">
        <f t="shared" si="1"/>
        <v>0</v>
      </c>
    </row>
    <row r="5" spans="1:9" ht="38.25">
      <c r="A5" s="6">
        <v>4</v>
      </c>
      <c r="B5" s="1" t="s">
        <v>299</v>
      </c>
      <c r="C5" s="1" t="s">
        <v>300</v>
      </c>
      <c r="D5" s="4">
        <v>1</v>
      </c>
      <c r="E5" s="1" t="s">
        <v>115</v>
      </c>
      <c r="F5" s="9"/>
      <c r="G5" s="9"/>
      <c r="H5" s="9">
        <f t="shared" si="0"/>
        <v>0</v>
      </c>
      <c r="I5" s="9">
        <f t="shared" si="1"/>
        <v>0</v>
      </c>
    </row>
    <row r="6" spans="1:9" ht="25.5">
      <c r="A6" s="6">
        <v>5</v>
      </c>
      <c r="B6" s="1" t="s">
        <v>301</v>
      </c>
      <c r="C6" s="1" t="s">
        <v>302</v>
      </c>
      <c r="D6" s="4">
        <v>6.4</v>
      </c>
      <c r="E6" s="1" t="s">
        <v>96</v>
      </c>
      <c r="F6" s="10">
        <v>0</v>
      </c>
      <c r="G6" s="9"/>
      <c r="H6" s="9">
        <f t="shared" si="0"/>
        <v>0</v>
      </c>
      <c r="I6" s="9">
        <f t="shared" si="1"/>
        <v>0</v>
      </c>
    </row>
    <row r="7" spans="1:9" ht="25.5">
      <c r="A7" s="6">
        <v>6</v>
      </c>
      <c r="B7" s="1" t="s">
        <v>303</v>
      </c>
      <c r="C7" s="1" t="s">
        <v>304</v>
      </c>
      <c r="D7" s="4">
        <v>2</v>
      </c>
      <c r="E7" s="1" t="s">
        <v>115</v>
      </c>
      <c r="F7" s="10">
        <v>0</v>
      </c>
      <c r="G7" s="9"/>
      <c r="H7" s="9">
        <f t="shared" si="0"/>
        <v>0</v>
      </c>
      <c r="I7" s="9">
        <f t="shared" si="1"/>
        <v>0</v>
      </c>
    </row>
    <row r="8" spans="1:9" ht="63.75">
      <c r="A8" s="6">
        <v>7</v>
      </c>
      <c r="B8" s="1" t="s">
        <v>305</v>
      </c>
      <c r="C8" s="1" t="s">
        <v>306</v>
      </c>
      <c r="D8" s="4">
        <v>38.7</v>
      </c>
      <c r="E8" s="1" t="s">
        <v>236</v>
      </c>
      <c r="F8" s="9"/>
      <c r="G8" s="9"/>
      <c r="H8" s="9">
        <f t="shared" si="0"/>
        <v>0</v>
      </c>
      <c r="I8" s="9">
        <f t="shared" si="1"/>
        <v>0</v>
      </c>
    </row>
    <row r="9" spans="1:9" ht="63.75">
      <c r="A9" s="6">
        <v>8</v>
      </c>
      <c r="B9" s="1" t="s">
        <v>307</v>
      </c>
      <c r="C9" s="1" t="s">
        <v>308</v>
      </c>
      <c r="D9" s="4">
        <v>24.5</v>
      </c>
      <c r="E9" s="1" t="s">
        <v>236</v>
      </c>
      <c r="F9" s="9"/>
      <c r="G9" s="9"/>
      <c r="H9" s="9">
        <f t="shared" si="0"/>
        <v>0</v>
      </c>
      <c r="I9" s="9">
        <f t="shared" si="1"/>
        <v>0</v>
      </c>
    </row>
    <row r="10" spans="1:9" ht="51">
      <c r="A10" s="6">
        <v>9</v>
      </c>
      <c r="B10" s="1" t="s">
        <v>309</v>
      </c>
      <c r="C10" s="1" t="s">
        <v>310</v>
      </c>
      <c r="D10" s="4">
        <v>38.7</v>
      </c>
      <c r="E10" s="1" t="s">
        <v>236</v>
      </c>
      <c r="F10" s="9"/>
      <c r="G10" s="9"/>
      <c r="H10" s="9">
        <f t="shared" si="0"/>
        <v>0</v>
      </c>
      <c r="I10" s="9">
        <f t="shared" si="1"/>
        <v>0</v>
      </c>
    </row>
    <row r="11" spans="1:9" ht="25.5">
      <c r="A11" s="6">
        <v>10</v>
      </c>
      <c r="B11" s="1" t="s">
        <v>311</v>
      </c>
      <c r="C11" s="1" t="s">
        <v>312</v>
      </c>
      <c r="D11" s="4">
        <v>25.3</v>
      </c>
      <c r="E11" s="1" t="s">
        <v>236</v>
      </c>
      <c r="F11" s="9"/>
      <c r="G11" s="9"/>
      <c r="H11" s="9">
        <f t="shared" si="0"/>
        <v>0</v>
      </c>
      <c r="I11" s="9">
        <f t="shared" si="1"/>
        <v>0</v>
      </c>
    </row>
    <row r="12" spans="1:9" ht="38.25">
      <c r="A12" s="6">
        <v>11</v>
      </c>
      <c r="B12" s="1" t="s">
        <v>313</v>
      </c>
      <c r="C12" s="1" t="s">
        <v>314</v>
      </c>
      <c r="D12" s="4">
        <v>36</v>
      </c>
      <c r="E12" s="1" t="s">
        <v>236</v>
      </c>
      <c r="F12" s="9"/>
      <c r="G12" s="9"/>
      <c r="H12" s="9">
        <f t="shared" si="0"/>
        <v>0</v>
      </c>
      <c r="I12" s="9">
        <f t="shared" si="1"/>
        <v>0</v>
      </c>
    </row>
    <row r="13" spans="1:9" ht="25.5">
      <c r="A13" s="6">
        <v>12</v>
      </c>
      <c r="B13" s="1" t="s">
        <v>315</v>
      </c>
      <c r="C13" s="1" t="s">
        <v>316</v>
      </c>
      <c r="D13" s="4">
        <v>4</v>
      </c>
      <c r="E13" s="1" t="s">
        <v>115</v>
      </c>
      <c r="F13" s="9"/>
      <c r="G13" s="9"/>
      <c r="H13" s="9">
        <f t="shared" si="0"/>
        <v>0</v>
      </c>
      <c r="I13" s="9">
        <f t="shared" si="1"/>
        <v>0</v>
      </c>
    </row>
    <row r="14" spans="1:9" ht="51">
      <c r="A14" s="6">
        <v>13</v>
      </c>
      <c r="B14" s="1" t="s">
        <v>317</v>
      </c>
      <c r="C14" s="1" t="s">
        <v>318</v>
      </c>
      <c r="D14" s="4">
        <v>6.5</v>
      </c>
      <c r="E14" s="1" t="s">
        <v>236</v>
      </c>
      <c r="F14" s="9"/>
      <c r="G14" s="9"/>
      <c r="H14" s="9">
        <f t="shared" si="0"/>
        <v>0</v>
      </c>
      <c r="I14" s="9">
        <f t="shared" si="1"/>
        <v>0</v>
      </c>
    </row>
    <row r="15" spans="1:9" ht="38.25">
      <c r="A15" s="6">
        <v>14</v>
      </c>
      <c r="B15" s="1" t="s">
        <v>319</v>
      </c>
      <c r="C15" s="1" t="s">
        <v>320</v>
      </c>
      <c r="D15" s="4">
        <v>38.7</v>
      </c>
      <c r="E15" s="1" t="s">
        <v>236</v>
      </c>
      <c r="F15" s="9"/>
      <c r="G15" s="9"/>
      <c r="H15" s="9">
        <f t="shared" si="0"/>
        <v>0</v>
      </c>
      <c r="I15" s="9">
        <f t="shared" si="1"/>
        <v>0</v>
      </c>
    </row>
    <row r="16" spans="3:9" ht="12.75">
      <c r="C16" s="1" t="s">
        <v>112</v>
      </c>
      <c r="F16" s="9"/>
      <c r="G16" s="9"/>
      <c r="H16" s="9">
        <f>SUM(H2:H15)</f>
        <v>0</v>
      </c>
      <c r="I16" s="9">
        <f>SUM(I2:I15)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9">
      <selection activeCell="F4" sqref="F4:F26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6" width="11.375" style="1" bestFit="1" customWidth="1"/>
    <col min="7" max="7" width="10.75390625" style="1" bestFit="1" customWidth="1"/>
    <col min="8" max="8" width="12.875" style="1" bestFit="1" customWidth="1"/>
    <col min="9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51">
      <c r="A2" s="6">
        <v>1</v>
      </c>
      <c r="B2" s="1" t="s">
        <v>322</v>
      </c>
      <c r="C2" s="1" t="s">
        <v>323</v>
      </c>
      <c r="D2" s="4">
        <v>1</v>
      </c>
      <c r="E2" s="1" t="s">
        <v>115</v>
      </c>
      <c r="F2" s="9"/>
      <c r="G2" s="9"/>
      <c r="H2" s="9">
        <f aca="true" t="shared" si="0" ref="H2:H11">D2*F2</f>
        <v>0</v>
      </c>
      <c r="I2" s="9">
        <f aca="true" t="shared" si="1" ref="I2:I11">D2*G2</f>
        <v>0</v>
      </c>
    </row>
    <row r="3" spans="1:9" ht="63.75">
      <c r="A3" s="6">
        <v>2</v>
      </c>
      <c r="B3" s="1" t="s">
        <v>324</v>
      </c>
      <c r="C3" s="1" t="s">
        <v>325</v>
      </c>
      <c r="D3" s="4">
        <v>38.5431</v>
      </c>
      <c r="E3" s="1" t="s">
        <v>96</v>
      </c>
      <c r="F3" s="10">
        <v>0</v>
      </c>
      <c r="G3" s="9"/>
      <c r="H3" s="9">
        <f t="shared" si="0"/>
        <v>0</v>
      </c>
      <c r="I3" s="9">
        <f t="shared" si="1"/>
        <v>0</v>
      </c>
    </row>
    <row r="4" spans="1:9" ht="51">
      <c r="A4" s="6">
        <v>3</v>
      </c>
      <c r="B4" s="1" t="s">
        <v>326</v>
      </c>
      <c r="C4" s="1" t="s">
        <v>327</v>
      </c>
      <c r="D4" s="4">
        <v>1</v>
      </c>
      <c r="E4" s="1" t="s">
        <v>115</v>
      </c>
      <c r="F4" s="9"/>
      <c r="G4" s="9"/>
      <c r="H4" s="9">
        <f t="shared" si="0"/>
        <v>0</v>
      </c>
      <c r="I4" s="9">
        <f t="shared" si="1"/>
        <v>0</v>
      </c>
    </row>
    <row r="5" spans="1:9" ht="51">
      <c r="A5" s="6">
        <v>4</v>
      </c>
      <c r="B5" s="1" t="s">
        <v>328</v>
      </c>
      <c r="C5" s="1" t="s">
        <v>329</v>
      </c>
      <c r="D5" s="4">
        <v>4</v>
      </c>
      <c r="E5" s="1" t="s">
        <v>115</v>
      </c>
      <c r="F5" s="9"/>
      <c r="G5" s="9"/>
      <c r="H5" s="9">
        <f t="shared" si="0"/>
        <v>0</v>
      </c>
      <c r="I5" s="9">
        <f t="shared" si="1"/>
        <v>0</v>
      </c>
    </row>
    <row r="6" spans="1:9" ht="51">
      <c r="A6" s="6">
        <v>5</v>
      </c>
      <c r="B6" s="1" t="s">
        <v>330</v>
      </c>
      <c r="C6" s="1" t="s">
        <v>331</v>
      </c>
      <c r="D6" s="4">
        <v>4</v>
      </c>
      <c r="E6" s="1" t="s">
        <v>115</v>
      </c>
      <c r="F6" s="9"/>
      <c r="G6" s="9"/>
      <c r="H6" s="9">
        <f t="shared" si="0"/>
        <v>0</v>
      </c>
      <c r="I6" s="9">
        <f t="shared" si="1"/>
        <v>0</v>
      </c>
    </row>
    <row r="7" spans="1:9" ht="51">
      <c r="A7" s="6">
        <v>6</v>
      </c>
      <c r="B7" s="1" t="s">
        <v>332</v>
      </c>
      <c r="C7" s="1" t="s">
        <v>333</v>
      </c>
      <c r="D7" s="4">
        <v>4</v>
      </c>
      <c r="E7" s="1" t="s">
        <v>115</v>
      </c>
      <c r="F7" s="9"/>
      <c r="G7" s="9"/>
      <c r="H7" s="9">
        <f t="shared" si="0"/>
        <v>0</v>
      </c>
      <c r="I7" s="9">
        <f t="shared" si="1"/>
        <v>0</v>
      </c>
    </row>
    <row r="8" spans="1:9" ht="51">
      <c r="A8" s="6">
        <v>7</v>
      </c>
      <c r="B8" s="1" t="s">
        <v>334</v>
      </c>
      <c r="C8" s="1" t="s">
        <v>335</v>
      </c>
      <c r="D8" s="4">
        <v>2</v>
      </c>
      <c r="E8" s="1" t="s">
        <v>115</v>
      </c>
      <c r="F8" s="9"/>
      <c r="G8" s="9"/>
      <c r="H8" s="9">
        <f t="shared" si="0"/>
        <v>0</v>
      </c>
      <c r="I8" s="9">
        <f t="shared" si="1"/>
        <v>0</v>
      </c>
    </row>
    <row r="9" spans="1:9" ht="76.5">
      <c r="A9" s="6">
        <v>8</v>
      </c>
      <c r="B9" s="1" t="s">
        <v>322</v>
      </c>
      <c r="C9" s="1" t="s">
        <v>336</v>
      </c>
      <c r="D9" s="4">
        <v>1</v>
      </c>
      <c r="E9" s="1" t="s">
        <v>115</v>
      </c>
      <c r="F9" s="9"/>
      <c r="G9" s="9"/>
      <c r="H9" s="9">
        <f t="shared" si="0"/>
        <v>0</v>
      </c>
      <c r="I9" s="9">
        <f t="shared" si="1"/>
        <v>0</v>
      </c>
    </row>
    <row r="10" spans="1:9" ht="51">
      <c r="A10" s="6">
        <v>9</v>
      </c>
      <c r="B10" s="1" t="s">
        <v>337</v>
      </c>
      <c r="C10" s="1" t="s">
        <v>338</v>
      </c>
      <c r="D10" s="4">
        <v>1</v>
      </c>
      <c r="E10" s="1" t="s">
        <v>115</v>
      </c>
      <c r="F10" s="9"/>
      <c r="G10" s="9"/>
      <c r="H10" s="9">
        <f t="shared" si="0"/>
        <v>0</v>
      </c>
      <c r="I10" s="9">
        <f t="shared" si="1"/>
        <v>0</v>
      </c>
    </row>
    <row r="11" spans="1:9" ht="89.25">
      <c r="A11" s="6">
        <v>10</v>
      </c>
      <c r="B11" s="1" t="s">
        <v>339</v>
      </c>
      <c r="C11" s="1" t="s">
        <v>340</v>
      </c>
      <c r="D11" s="4">
        <v>1</v>
      </c>
      <c r="E11" s="1" t="s">
        <v>115</v>
      </c>
      <c r="F11" s="9"/>
      <c r="G11" s="9"/>
      <c r="H11" s="9">
        <f t="shared" si="0"/>
        <v>0</v>
      </c>
      <c r="I11" s="9">
        <f t="shared" si="1"/>
        <v>0</v>
      </c>
    </row>
    <row r="12" spans="3:9" ht="25.5">
      <c r="C12" s="1" t="s">
        <v>341</v>
      </c>
      <c r="F12" s="9"/>
      <c r="G12" s="9"/>
      <c r="H12" s="9"/>
      <c r="I12" s="9"/>
    </row>
    <row r="13" spans="1:9" ht="76.5">
      <c r="A13" s="6">
        <v>11</v>
      </c>
      <c r="B13" s="1" t="s">
        <v>342</v>
      </c>
      <c r="C13" s="1" t="s">
        <v>343</v>
      </c>
      <c r="D13" s="4">
        <v>2</v>
      </c>
      <c r="E13" s="1" t="s">
        <v>115</v>
      </c>
      <c r="F13" s="9"/>
      <c r="G13" s="9"/>
      <c r="H13" s="9">
        <f>D13*F13</f>
        <v>0</v>
      </c>
      <c r="I13" s="9">
        <f>D13*G13</f>
        <v>0</v>
      </c>
    </row>
    <row r="14" spans="3:9" ht="12.75">
      <c r="C14" s="1" t="s">
        <v>344</v>
      </c>
      <c r="F14" s="9"/>
      <c r="G14" s="9"/>
      <c r="H14" s="9"/>
      <c r="I14" s="9"/>
    </row>
    <row r="15" spans="1:9" ht="89.25">
      <c r="A15" s="6">
        <v>12</v>
      </c>
      <c r="B15" s="1" t="s">
        <v>345</v>
      </c>
      <c r="C15" s="1" t="s">
        <v>346</v>
      </c>
      <c r="D15" s="4">
        <v>2</v>
      </c>
      <c r="E15" s="1" t="s">
        <v>115</v>
      </c>
      <c r="F15" s="9"/>
      <c r="G15" s="9"/>
      <c r="H15" s="9">
        <f>D15*F15</f>
        <v>0</v>
      </c>
      <c r="I15" s="9">
        <f>D15*G15</f>
        <v>0</v>
      </c>
    </row>
    <row r="16" spans="3:9" ht="25.5">
      <c r="C16" s="1" t="s">
        <v>347</v>
      </c>
      <c r="F16" s="9"/>
      <c r="G16" s="9"/>
      <c r="H16" s="9"/>
      <c r="I16" s="9"/>
    </row>
    <row r="17" spans="1:9" ht="76.5">
      <c r="A17" s="6">
        <v>13</v>
      </c>
      <c r="B17" s="1" t="s">
        <v>348</v>
      </c>
      <c r="C17" s="1" t="s">
        <v>349</v>
      </c>
      <c r="D17" s="4">
        <v>2</v>
      </c>
      <c r="E17" s="1" t="s">
        <v>115</v>
      </c>
      <c r="F17" s="9"/>
      <c r="G17" s="9"/>
      <c r="H17" s="9">
        <f>D17*F17</f>
        <v>0</v>
      </c>
      <c r="I17" s="9">
        <f>D17*G17</f>
        <v>0</v>
      </c>
    </row>
    <row r="18" spans="1:9" ht="76.5">
      <c r="A18" s="6">
        <v>14</v>
      </c>
      <c r="B18" s="1" t="s">
        <v>350</v>
      </c>
      <c r="C18" s="1" t="s">
        <v>351</v>
      </c>
      <c r="D18" s="4">
        <v>1</v>
      </c>
      <c r="E18" s="1" t="s">
        <v>115</v>
      </c>
      <c r="F18" s="9"/>
      <c r="G18" s="9"/>
      <c r="H18" s="9">
        <f>D18*F18</f>
        <v>0</v>
      </c>
      <c r="I18" s="9">
        <f>D18*G18</f>
        <v>0</v>
      </c>
    </row>
    <row r="19" spans="1:9" ht="25.5">
      <c r="A19" s="6">
        <v>15</v>
      </c>
      <c r="B19" s="1" t="s">
        <v>352</v>
      </c>
      <c r="C19" s="1" t="s">
        <v>353</v>
      </c>
      <c r="D19" s="4">
        <v>2</v>
      </c>
      <c r="E19" s="1" t="s">
        <v>115</v>
      </c>
      <c r="F19" s="9"/>
      <c r="G19" s="9"/>
      <c r="H19" s="9">
        <f>D19*F19</f>
        <v>0</v>
      </c>
      <c r="I19" s="9">
        <f>D19*G19</f>
        <v>0</v>
      </c>
    </row>
    <row r="20" spans="1:9" ht="89.25">
      <c r="A20" s="6">
        <v>16</v>
      </c>
      <c r="B20" s="1" t="s">
        <v>354</v>
      </c>
      <c r="C20" s="1" t="s">
        <v>355</v>
      </c>
      <c r="D20" s="4">
        <v>8</v>
      </c>
      <c r="E20" s="1" t="s">
        <v>115</v>
      </c>
      <c r="F20" s="9"/>
      <c r="G20" s="9"/>
      <c r="H20" s="9">
        <f>D20*F20</f>
        <v>0</v>
      </c>
      <c r="I20" s="9">
        <f>D20*G20</f>
        <v>0</v>
      </c>
    </row>
    <row r="21" spans="3:9" ht="12.75">
      <c r="C21" s="1" t="s">
        <v>356</v>
      </c>
      <c r="F21" s="9"/>
      <c r="G21" s="9"/>
      <c r="H21" s="9"/>
      <c r="I21" s="9"/>
    </row>
    <row r="22" spans="1:9" ht="89.25">
      <c r="A22" s="6">
        <v>17</v>
      </c>
      <c r="B22" s="1" t="s">
        <v>357</v>
      </c>
      <c r="C22" s="1" t="s">
        <v>358</v>
      </c>
      <c r="D22" s="4">
        <v>4</v>
      </c>
      <c r="E22" s="1" t="s">
        <v>115</v>
      </c>
      <c r="F22" s="9"/>
      <c r="G22" s="9"/>
      <c r="H22" s="9">
        <f>D22*F22</f>
        <v>0</v>
      </c>
      <c r="I22" s="9">
        <f>D22*G22</f>
        <v>0</v>
      </c>
    </row>
    <row r="23" spans="3:9" ht="12.75">
      <c r="C23" s="1" t="s">
        <v>359</v>
      </c>
      <c r="F23" s="9"/>
      <c r="G23" s="9"/>
      <c r="H23" s="9"/>
      <c r="I23" s="9"/>
    </row>
    <row r="24" spans="1:9" ht="76.5">
      <c r="A24" s="6">
        <v>18</v>
      </c>
      <c r="B24" s="1" t="s">
        <v>360</v>
      </c>
      <c r="C24" s="1" t="s">
        <v>361</v>
      </c>
      <c r="D24" s="4">
        <v>4</v>
      </c>
      <c r="E24" s="1" t="s">
        <v>115</v>
      </c>
      <c r="F24" s="9"/>
      <c r="G24" s="9"/>
      <c r="H24" s="9">
        <f>D24*F24</f>
        <v>0</v>
      </c>
      <c r="I24" s="9">
        <f>D24*G24</f>
        <v>0</v>
      </c>
    </row>
    <row r="25" spans="3:9" ht="12.75">
      <c r="C25" s="1" t="s">
        <v>362</v>
      </c>
      <c r="F25" s="9"/>
      <c r="G25" s="9"/>
      <c r="H25" s="9"/>
      <c r="I25" s="9"/>
    </row>
    <row r="26" spans="1:9" ht="25.5">
      <c r="A26" s="6">
        <v>19</v>
      </c>
      <c r="B26" s="1" t="s">
        <v>363</v>
      </c>
      <c r="C26" s="1" t="s">
        <v>364</v>
      </c>
      <c r="D26" s="4">
        <v>2</v>
      </c>
      <c r="E26" s="1" t="s">
        <v>115</v>
      </c>
      <c r="F26" s="9"/>
      <c r="G26" s="9"/>
      <c r="H26" s="9">
        <f>D26*F26</f>
        <v>0</v>
      </c>
      <c r="I26" s="9">
        <f>D26*G26</f>
        <v>0</v>
      </c>
    </row>
    <row r="27" spans="3:9" ht="12.75">
      <c r="C27" s="1" t="s">
        <v>112</v>
      </c>
      <c r="F27" s="9"/>
      <c r="G27" s="9"/>
      <c r="H27" s="9">
        <f>SUM(H2:H26)</f>
        <v>0</v>
      </c>
      <c r="I27" s="9">
        <f>SUM(I2:I26)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52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F6" sqref="F3:F6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6" width="10.75390625" style="1" bestFit="1" customWidth="1"/>
    <col min="7" max="7" width="9.875" style="1" bestFit="1" customWidth="1"/>
    <col min="8" max="8" width="11.375" style="1" bestFit="1" customWidth="1"/>
    <col min="9" max="9" width="10.7539062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25.5">
      <c r="A2" s="6">
        <v>1</v>
      </c>
      <c r="B2" s="1" t="s">
        <v>366</v>
      </c>
      <c r="C2" s="1" t="s">
        <v>367</v>
      </c>
      <c r="D2" s="4">
        <v>10</v>
      </c>
      <c r="E2" s="1" t="s">
        <v>115</v>
      </c>
      <c r="F2" s="10">
        <v>0</v>
      </c>
      <c r="G2" s="9"/>
      <c r="H2" s="9">
        <f>D2*F2</f>
        <v>0</v>
      </c>
      <c r="I2" s="9">
        <f>D2*G2</f>
        <v>0</v>
      </c>
    </row>
    <row r="3" spans="1:9" ht="25.5">
      <c r="A3" s="6">
        <v>2</v>
      </c>
      <c r="B3" s="1" t="s">
        <v>368</v>
      </c>
      <c r="C3" s="1" t="s">
        <v>369</v>
      </c>
      <c r="D3" s="4">
        <v>2</v>
      </c>
      <c r="E3" s="1" t="s">
        <v>115</v>
      </c>
      <c r="F3" s="9"/>
      <c r="G3" s="9"/>
      <c r="H3" s="9">
        <f>D3*F3</f>
        <v>0</v>
      </c>
      <c r="I3" s="9">
        <f>D3*G3</f>
        <v>0</v>
      </c>
    </row>
    <row r="4" spans="1:9" ht="25.5">
      <c r="A4" s="6">
        <v>3</v>
      </c>
      <c r="B4" s="1" t="s">
        <v>370</v>
      </c>
      <c r="C4" s="1" t="s">
        <v>371</v>
      </c>
      <c r="D4" s="4">
        <v>13</v>
      </c>
      <c r="E4" s="1" t="s">
        <v>115</v>
      </c>
      <c r="F4" s="9"/>
      <c r="G4" s="9"/>
      <c r="H4" s="9">
        <f>D4*F4</f>
        <v>0</v>
      </c>
      <c r="I4" s="9">
        <f>D4*G4</f>
        <v>0</v>
      </c>
    </row>
    <row r="5" spans="1:9" ht="51">
      <c r="A5" s="6">
        <v>4</v>
      </c>
      <c r="B5" s="1" t="s">
        <v>372</v>
      </c>
      <c r="C5" s="1" t="s">
        <v>373</v>
      </c>
      <c r="D5" s="4">
        <v>2</v>
      </c>
      <c r="E5" s="1" t="s">
        <v>115</v>
      </c>
      <c r="F5" s="9"/>
      <c r="G5" s="9"/>
      <c r="H5" s="9">
        <f>D5*F5</f>
        <v>0</v>
      </c>
      <c r="I5" s="9">
        <f>D5*G5</f>
        <v>0</v>
      </c>
    </row>
    <row r="6" spans="1:9" ht="38.25">
      <c r="A6" s="6">
        <v>5</v>
      </c>
      <c r="B6" s="1" t="s">
        <v>374</v>
      </c>
      <c r="C6" s="1" t="s">
        <v>375</v>
      </c>
      <c r="D6" s="4">
        <v>1</v>
      </c>
      <c r="E6" s="1" t="s">
        <v>115</v>
      </c>
      <c r="F6" s="9"/>
      <c r="G6" s="9"/>
      <c r="H6" s="9">
        <f>D6*F6</f>
        <v>0</v>
      </c>
      <c r="I6" s="9">
        <f>D6*G6</f>
        <v>0</v>
      </c>
    </row>
    <row r="7" spans="3:9" ht="12.75">
      <c r="C7" s="1" t="s">
        <v>112</v>
      </c>
      <c r="F7" s="9"/>
      <c r="G7" s="9"/>
      <c r="H7" s="9">
        <f>SUM(H2:H6)</f>
        <v>0</v>
      </c>
      <c r="I7" s="9">
        <f>SUM(I2:I6)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F2" sqref="F2:G6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10.75390625" style="1" bestFit="1" customWidth="1"/>
    <col min="8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25.5">
      <c r="A2" s="6">
        <v>1</v>
      </c>
      <c r="B2" s="1" t="s">
        <v>377</v>
      </c>
      <c r="C2" s="1" t="s">
        <v>378</v>
      </c>
      <c r="D2" s="4">
        <v>1</v>
      </c>
      <c r="E2" s="1" t="s">
        <v>297</v>
      </c>
      <c r="F2" s="9"/>
      <c r="G2" s="9"/>
      <c r="H2" s="9">
        <f>D2*F2</f>
        <v>0</v>
      </c>
      <c r="I2" s="9">
        <f>D2*G2</f>
        <v>0</v>
      </c>
    </row>
    <row r="3" spans="1:9" ht="25.5">
      <c r="A3" s="6">
        <v>2</v>
      </c>
      <c r="B3" s="1" t="s">
        <v>379</v>
      </c>
      <c r="C3" s="1" t="s">
        <v>380</v>
      </c>
      <c r="D3" s="4">
        <v>32</v>
      </c>
      <c r="E3" s="1" t="s">
        <v>96</v>
      </c>
      <c r="F3" s="9"/>
      <c r="G3" s="9"/>
      <c r="H3" s="9">
        <f>D3*F3</f>
        <v>0</v>
      </c>
      <c r="I3" s="9">
        <f>D3*G3</f>
        <v>0</v>
      </c>
    </row>
    <row r="4" spans="1:9" ht="25.5">
      <c r="A4" s="6">
        <v>3</v>
      </c>
      <c r="B4" s="1" t="s">
        <v>381</v>
      </c>
      <c r="C4" s="1" t="s">
        <v>382</v>
      </c>
      <c r="D4" s="4">
        <v>175.37</v>
      </c>
      <c r="E4" s="1" t="s">
        <v>96</v>
      </c>
      <c r="F4" s="9"/>
      <c r="G4" s="9"/>
      <c r="H4" s="9">
        <f>D4*F4</f>
        <v>0</v>
      </c>
      <c r="I4" s="9">
        <f>D4*G4</f>
        <v>0</v>
      </c>
    </row>
    <row r="5" spans="1:9" ht="25.5">
      <c r="A5" s="6">
        <v>4</v>
      </c>
      <c r="B5" s="1" t="s">
        <v>383</v>
      </c>
      <c r="C5" s="1" t="s">
        <v>384</v>
      </c>
      <c r="D5" s="4">
        <v>601</v>
      </c>
      <c r="E5" s="1" t="s">
        <v>96</v>
      </c>
      <c r="F5" s="9"/>
      <c r="G5" s="9"/>
      <c r="H5" s="9">
        <f>D5*F5</f>
        <v>0</v>
      </c>
      <c r="I5" s="9">
        <f>D5*G5</f>
        <v>0</v>
      </c>
    </row>
    <row r="6" spans="1:9" ht="38.25">
      <c r="A6" s="6">
        <v>5</v>
      </c>
      <c r="B6" s="1" t="s">
        <v>385</v>
      </c>
      <c r="C6" s="1" t="s">
        <v>386</v>
      </c>
      <c r="D6" s="4">
        <v>32</v>
      </c>
      <c r="E6" s="1" t="s">
        <v>236</v>
      </c>
      <c r="F6" s="9"/>
      <c r="G6" s="9"/>
      <c r="H6" s="9">
        <f>D6*F6</f>
        <v>0</v>
      </c>
      <c r="I6" s="9">
        <f>D6*G6</f>
        <v>0</v>
      </c>
    </row>
    <row r="7" spans="3:9" ht="12.75">
      <c r="C7" s="1" t="s">
        <v>112</v>
      </c>
      <c r="F7" s="9"/>
      <c r="G7" s="9"/>
      <c r="H7" s="9">
        <f>SUM(H2:H6)</f>
        <v>0</v>
      </c>
      <c r="I7" s="9">
        <f>SUM(I2:I6)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G2" sqref="G2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25.5">
      <c r="A2" s="6">
        <v>1</v>
      </c>
      <c r="B2" s="1" t="s">
        <v>388</v>
      </c>
      <c r="C2" s="1" t="s">
        <v>389</v>
      </c>
      <c r="D2" s="4">
        <v>90</v>
      </c>
      <c r="E2" s="1" t="s">
        <v>96</v>
      </c>
      <c r="F2" s="10">
        <v>0</v>
      </c>
      <c r="G2" s="9"/>
      <c r="H2" s="9">
        <f aca="true" t="shared" si="0" ref="H2:H15">D2*F2</f>
        <v>0</v>
      </c>
      <c r="I2" s="9">
        <f aca="true" t="shared" si="1" ref="I2:I15">D2*G2</f>
        <v>0</v>
      </c>
    </row>
    <row r="3" spans="1:9" ht="25.5">
      <c r="A3" s="6">
        <v>2</v>
      </c>
      <c r="B3" s="1" t="s">
        <v>390</v>
      </c>
      <c r="C3" s="1" t="s">
        <v>391</v>
      </c>
      <c r="D3" s="4">
        <v>260</v>
      </c>
      <c r="E3" s="1" t="s">
        <v>96</v>
      </c>
      <c r="F3" s="9"/>
      <c r="G3" s="9"/>
      <c r="H3" s="9">
        <f t="shared" si="0"/>
        <v>0</v>
      </c>
      <c r="I3" s="9">
        <f t="shared" si="1"/>
        <v>0</v>
      </c>
    </row>
    <row r="4" spans="1:9" ht="25.5">
      <c r="A4" s="6">
        <v>3</v>
      </c>
      <c r="B4" s="1" t="s">
        <v>392</v>
      </c>
      <c r="C4" s="1" t="s">
        <v>393</v>
      </c>
      <c r="D4" s="4">
        <v>254.7</v>
      </c>
      <c r="E4" s="1" t="s">
        <v>96</v>
      </c>
      <c r="F4" s="9"/>
      <c r="G4" s="9"/>
      <c r="H4" s="9">
        <f t="shared" si="0"/>
        <v>0</v>
      </c>
      <c r="I4" s="9">
        <f t="shared" si="1"/>
        <v>0</v>
      </c>
    </row>
    <row r="5" spans="1:9" ht="76.5">
      <c r="A5" s="6">
        <v>4</v>
      </c>
      <c r="B5" s="1" t="s">
        <v>394</v>
      </c>
      <c r="C5" s="1" t="s">
        <v>395</v>
      </c>
      <c r="D5" s="4">
        <v>254.7</v>
      </c>
      <c r="E5" s="1" t="s">
        <v>96</v>
      </c>
      <c r="F5" s="9"/>
      <c r="G5" s="9"/>
      <c r="H5" s="9">
        <f t="shared" si="0"/>
        <v>0</v>
      </c>
      <c r="I5" s="9">
        <f t="shared" si="1"/>
        <v>0</v>
      </c>
    </row>
    <row r="6" spans="1:9" ht="63.75">
      <c r="A6" s="6">
        <v>5</v>
      </c>
      <c r="B6" s="1" t="s">
        <v>396</v>
      </c>
      <c r="C6" s="1" t="s">
        <v>397</v>
      </c>
      <c r="D6" s="4">
        <v>59.15</v>
      </c>
      <c r="E6" s="1" t="s">
        <v>96</v>
      </c>
      <c r="F6" s="9"/>
      <c r="G6" s="9"/>
      <c r="H6" s="9">
        <f t="shared" si="0"/>
        <v>0</v>
      </c>
      <c r="I6" s="9">
        <f t="shared" si="1"/>
        <v>0</v>
      </c>
    </row>
    <row r="7" spans="1:9" ht="25.5">
      <c r="A7" s="6">
        <v>6</v>
      </c>
      <c r="B7" s="1" t="s">
        <v>398</v>
      </c>
      <c r="C7" s="1" t="s">
        <v>399</v>
      </c>
      <c r="D7" s="4">
        <v>59.15</v>
      </c>
      <c r="E7" s="1" t="s">
        <v>96</v>
      </c>
      <c r="F7" s="9"/>
      <c r="G7" s="9"/>
      <c r="H7" s="9">
        <f t="shared" si="0"/>
        <v>0</v>
      </c>
      <c r="I7" s="9">
        <f t="shared" si="1"/>
        <v>0</v>
      </c>
    </row>
    <row r="8" spans="1:9" ht="25.5">
      <c r="A8" s="6">
        <v>7</v>
      </c>
      <c r="B8" s="1" t="s">
        <v>400</v>
      </c>
      <c r="C8" s="1" t="s">
        <v>401</v>
      </c>
      <c r="D8" s="4">
        <v>10.5</v>
      </c>
      <c r="E8" s="1" t="s">
        <v>96</v>
      </c>
      <c r="F8" s="9"/>
      <c r="G8" s="9"/>
      <c r="H8" s="9">
        <f t="shared" si="0"/>
        <v>0</v>
      </c>
      <c r="I8" s="9">
        <f t="shared" si="1"/>
        <v>0</v>
      </c>
    </row>
    <row r="9" spans="1:9" ht="25.5">
      <c r="A9" s="6">
        <v>8</v>
      </c>
      <c r="B9" s="1" t="s">
        <v>402</v>
      </c>
      <c r="C9" s="1" t="s">
        <v>403</v>
      </c>
      <c r="D9" s="4">
        <v>9.8</v>
      </c>
      <c r="E9" s="1" t="s">
        <v>236</v>
      </c>
      <c r="F9" s="9"/>
      <c r="G9" s="9"/>
      <c r="H9" s="9">
        <f t="shared" si="0"/>
        <v>0</v>
      </c>
      <c r="I9" s="9">
        <f t="shared" si="1"/>
        <v>0</v>
      </c>
    </row>
    <row r="10" spans="1:9" ht="51">
      <c r="A10" s="6">
        <v>9</v>
      </c>
      <c r="B10" s="1" t="s">
        <v>404</v>
      </c>
      <c r="C10" s="1" t="s">
        <v>405</v>
      </c>
      <c r="D10" s="4">
        <v>4.22</v>
      </c>
      <c r="E10" s="1" t="s">
        <v>96</v>
      </c>
      <c r="F10" s="9"/>
      <c r="G10" s="9"/>
      <c r="H10" s="9">
        <f t="shared" si="0"/>
        <v>0</v>
      </c>
      <c r="I10" s="9">
        <f t="shared" si="1"/>
        <v>0</v>
      </c>
    </row>
    <row r="11" spans="1:9" ht="51">
      <c r="A11" s="6">
        <v>10</v>
      </c>
      <c r="B11" s="1" t="s">
        <v>406</v>
      </c>
      <c r="C11" s="1" t="s">
        <v>407</v>
      </c>
      <c r="D11" s="4">
        <v>9.8</v>
      </c>
      <c r="E11" s="1" t="s">
        <v>236</v>
      </c>
      <c r="F11" s="9"/>
      <c r="G11" s="9"/>
      <c r="H11" s="9">
        <f t="shared" si="0"/>
        <v>0</v>
      </c>
      <c r="I11" s="9">
        <f t="shared" si="1"/>
        <v>0</v>
      </c>
    </row>
    <row r="12" spans="1:9" ht="63.75">
      <c r="A12" s="6">
        <v>11</v>
      </c>
      <c r="B12" s="1" t="s">
        <v>408</v>
      </c>
      <c r="C12" s="1" t="s">
        <v>409</v>
      </c>
      <c r="D12" s="4">
        <v>202</v>
      </c>
      <c r="E12" s="1" t="s">
        <v>96</v>
      </c>
      <c r="F12" s="9"/>
      <c r="G12" s="9"/>
      <c r="H12" s="9">
        <f t="shared" si="0"/>
        <v>0</v>
      </c>
      <c r="I12" s="9">
        <f t="shared" si="1"/>
        <v>0</v>
      </c>
    </row>
    <row r="13" spans="1:9" ht="38.25">
      <c r="A13" s="6">
        <v>12</v>
      </c>
      <c r="B13" s="1" t="s">
        <v>410</v>
      </c>
      <c r="C13" s="1" t="s">
        <v>411</v>
      </c>
      <c r="D13" s="4">
        <v>252</v>
      </c>
      <c r="E13" s="1" t="s">
        <v>96</v>
      </c>
      <c r="F13" s="9"/>
      <c r="G13" s="9"/>
      <c r="H13" s="9">
        <f t="shared" si="0"/>
        <v>0</v>
      </c>
      <c r="I13" s="9">
        <f t="shared" si="1"/>
        <v>0</v>
      </c>
    </row>
    <row r="14" spans="1:9" ht="76.5">
      <c r="A14" s="6">
        <v>13</v>
      </c>
      <c r="B14" s="1" t="s">
        <v>412</v>
      </c>
      <c r="C14" s="1" t="s">
        <v>413</v>
      </c>
      <c r="D14" s="4">
        <v>266.9</v>
      </c>
      <c r="E14" s="1" t="s">
        <v>96</v>
      </c>
      <c r="F14" s="9"/>
      <c r="G14" s="9"/>
      <c r="H14" s="9">
        <f t="shared" si="0"/>
        <v>0</v>
      </c>
      <c r="I14" s="9">
        <f t="shared" si="1"/>
        <v>0</v>
      </c>
    </row>
    <row r="15" spans="1:9" ht="38.25">
      <c r="A15" s="6">
        <v>14</v>
      </c>
      <c r="B15" s="1" t="s">
        <v>414</v>
      </c>
      <c r="C15" s="1" t="s">
        <v>415</v>
      </c>
      <c r="D15" s="4">
        <v>61</v>
      </c>
      <c r="E15" s="1" t="s">
        <v>236</v>
      </c>
      <c r="F15" s="9"/>
      <c r="G15" s="9"/>
      <c r="H15" s="9">
        <f t="shared" si="0"/>
        <v>0</v>
      </c>
      <c r="I15" s="9">
        <f t="shared" si="1"/>
        <v>0</v>
      </c>
    </row>
    <row r="16" spans="3:9" ht="12.75">
      <c r="C16" s="1" t="s">
        <v>112</v>
      </c>
      <c r="F16" s="9"/>
      <c r="G16" s="9"/>
      <c r="H16" s="9">
        <f>SUM(H2:H15)</f>
        <v>0</v>
      </c>
      <c r="I16" s="9">
        <f>SUM(I2:I15)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F3" sqref="F3:F6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10.75390625" style="1" bestFit="1" customWidth="1"/>
    <col min="8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38.25">
      <c r="A2" s="6">
        <v>1</v>
      </c>
      <c r="B2" s="1" t="s">
        <v>417</v>
      </c>
      <c r="C2" s="1" t="s">
        <v>418</v>
      </c>
      <c r="D2" s="4">
        <v>3</v>
      </c>
      <c r="E2" s="1" t="s">
        <v>267</v>
      </c>
      <c r="F2" s="10">
        <v>0</v>
      </c>
      <c r="G2" s="9"/>
      <c r="H2" s="9">
        <f>D2*F2</f>
        <v>0</v>
      </c>
      <c r="I2" s="9">
        <f>D2*G2</f>
        <v>0</v>
      </c>
    </row>
    <row r="3" spans="1:9" ht="76.5">
      <c r="A3" s="6">
        <v>2</v>
      </c>
      <c r="B3" s="1" t="s">
        <v>419</v>
      </c>
      <c r="C3" s="1" t="s">
        <v>420</v>
      </c>
      <c r="D3" s="4">
        <v>6</v>
      </c>
      <c r="E3" s="1" t="s">
        <v>267</v>
      </c>
      <c r="F3" s="9"/>
      <c r="G3" s="9"/>
      <c r="H3" s="9">
        <f>D3*F3</f>
        <v>0</v>
      </c>
      <c r="I3" s="9">
        <f>D3*G3</f>
        <v>0</v>
      </c>
    </row>
    <row r="4" spans="1:9" ht="38.25">
      <c r="A4" s="6">
        <v>3</v>
      </c>
      <c r="B4" s="1" t="s">
        <v>421</v>
      </c>
      <c r="C4" s="1" t="s">
        <v>422</v>
      </c>
      <c r="D4" s="4">
        <v>2</v>
      </c>
      <c r="E4" s="1" t="s">
        <v>115</v>
      </c>
      <c r="F4" s="9"/>
      <c r="G4" s="9"/>
      <c r="H4" s="9">
        <f>D4*F4</f>
        <v>0</v>
      </c>
      <c r="I4" s="9">
        <f>D4*G4</f>
        <v>0</v>
      </c>
    </row>
    <row r="5" spans="1:9" ht="38.25">
      <c r="A5" s="6">
        <v>4</v>
      </c>
      <c r="B5" s="1" t="s">
        <v>423</v>
      </c>
      <c r="C5" s="1" t="s">
        <v>424</v>
      </c>
      <c r="D5" s="4">
        <v>4</v>
      </c>
      <c r="E5" s="1" t="s">
        <v>267</v>
      </c>
      <c r="F5" s="9"/>
      <c r="G5" s="9"/>
      <c r="H5" s="9">
        <f>D5*F5</f>
        <v>0</v>
      </c>
      <c r="I5" s="9">
        <f>D5*G5</f>
        <v>0</v>
      </c>
    </row>
    <row r="6" spans="1:9" ht="38.25">
      <c r="A6" s="6">
        <v>5</v>
      </c>
      <c r="B6" s="1" t="s">
        <v>425</v>
      </c>
      <c r="C6" s="1" t="s">
        <v>426</v>
      </c>
      <c r="D6" s="4">
        <v>4.5</v>
      </c>
      <c r="E6" s="1" t="s">
        <v>267</v>
      </c>
      <c r="F6" s="9"/>
      <c r="G6" s="9"/>
      <c r="H6" s="9">
        <f>D6*F6</f>
        <v>0</v>
      </c>
      <c r="I6" s="9">
        <f>D6*G6</f>
        <v>0</v>
      </c>
    </row>
    <row r="7" spans="3:9" ht="12.75">
      <c r="C7" s="1" t="s">
        <v>112</v>
      </c>
      <c r="F7" s="9"/>
      <c r="G7" s="9"/>
      <c r="H7" s="9">
        <f>SUM(H2:H6)</f>
        <v>0</v>
      </c>
      <c r="I7" s="9">
        <f>SUM(I2:I6)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F7" sqref="F7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10.75390625" style="1" bestFit="1" customWidth="1"/>
    <col min="8" max="8" width="11.375" style="1" bestFit="1" customWidth="1"/>
    <col min="9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51">
      <c r="A2" s="6">
        <v>1</v>
      </c>
      <c r="B2" s="1" t="s">
        <v>428</v>
      </c>
      <c r="C2" s="1" t="s">
        <v>429</v>
      </c>
      <c r="D2" s="4">
        <v>2</v>
      </c>
      <c r="E2" s="1" t="s">
        <v>115</v>
      </c>
      <c r="F2" s="10">
        <v>0</v>
      </c>
      <c r="G2" s="9"/>
      <c r="H2" s="9">
        <f aca="true" t="shared" si="0" ref="H2:H13">D2*F2</f>
        <v>0</v>
      </c>
      <c r="I2" s="9">
        <f aca="true" t="shared" si="1" ref="I2:I13">D2*G2</f>
        <v>0</v>
      </c>
    </row>
    <row r="3" spans="1:9" ht="51">
      <c r="A3" s="6">
        <v>2</v>
      </c>
      <c r="B3" s="1" t="s">
        <v>430</v>
      </c>
      <c r="C3" s="1" t="s">
        <v>431</v>
      </c>
      <c r="D3" s="4">
        <v>2</v>
      </c>
      <c r="E3" s="1" t="s">
        <v>115</v>
      </c>
      <c r="F3" s="10">
        <v>0</v>
      </c>
      <c r="G3" s="9"/>
      <c r="H3" s="9">
        <f t="shared" si="0"/>
        <v>0</v>
      </c>
      <c r="I3" s="9">
        <f t="shared" si="1"/>
        <v>0</v>
      </c>
    </row>
    <row r="4" spans="1:9" ht="25.5">
      <c r="A4" s="6">
        <v>3</v>
      </c>
      <c r="B4" s="1" t="s">
        <v>432</v>
      </c>
      <c r="C4" s="1" t="s">
        <v>434</v>
      </c>
      <c r="D4" s="4">
        <v>1</v>
      </c>
      <c r="E4" s="1" t="s">
        <v>433</v>
      </c>
      <c r="F4" s="10">
        <v>0</v>
      </c>
      <c r="G4" s="9"/>
      <c r="H4" s="9">
        <f t="shared" si="0"/>
        <v>0</v>
      </c>
      <c r="I4" s="9">
        <f t="shared" si="1"/>
        <v>0</v>
      </c>
    </row>
    <row r="5" spans="1:9" ht="25.5">
      <c r="A5" s="6">
        <v>4</v>
      </c>
      <c r="B5" s="1" t="s">
        <v>435</v>
      </c>
      <c r="C5" s="1" t="s">
        <v>436</v>
      </c>
      <c r="D5" s="4">
        <v>1</v>
      </c>
      <c r="E5" s="1" t="s">
        <v>120</v>
      </c>
      <c r="F5" s="10">
        <v>0</v>
      </c>
      <c r="G5" s="9"/>
      <c r="H5" s="9">
        <f t="shared" si="0"/>
        <v>0</v>
      </c>
      <c r="I5" s="9">
        <f t="shared" si="1"/>
        <v>0</v>
      </c>
    </row>
    <row r="6" spans="1:9" ht="25.5">
      <c r="A6" s="6">
        <v>5</v>
      </c>
      <c r="B6" s="1" t="s">
        <v>133</v>
      </c>
      <c r="C6" s="1" t="s">
        <v>437</v>
      </c>
      <c r="D6" s="4">
        <v>210</v>
      </c>
      <c r="E6" s="1" t="s">
        <v>96</v>
      </c>
      <c r="F6" s="10">
        <v>0</v>
      </c>
      <c r="G6" s="9"/>
      <c r="H6" s="9">
        <f t="shared" si="0"/>
        <v>0</v>
      </c>
      <c r="I6" s="9">
        <f t="shared" si="1"/>
        <v>0</v>
      </c>
    </row>
    <row r="7" spans="1:9" ht="25.5">
      <c r="A7" s="6">
        <v>6</v>
      </c>
      <c r="B7" s="1" t="s">
        <v>438</v>
      </c>
      <c r="C7" s="1" t="s">
        <v>439</v>
      </c>
      <c r="D7" s="4">
        <v>65</v>
      </c>
      <c r="E7" s="1" t="s">
        <v>120</v>
      </c>
      <c r="F7" s="9"/>
      <c r="G7" s="9"/>
      <c r="H7" s="9">
        <f t="shared" si="0"/>
        <v>0</v>
      </c>
      <c r="I7" s="9">
        <f t="shared" si="1"/>
        <v>0</v>
      </c>
    </row>
    <row r="8" spans="1:9" ht="25.5">
      <c r="A8" s="6">
        <v>7</v>
      </c>
      <c r="B8" s="1" t="s">
        <v>440</v>
      </c>
      <c r="C8" s="1" t="s">
        <v>441</v>
      </c>
      <c r="D8" s="4">
        <v>2</v>
      </c>
      <c r="E8" s="1" t="s">
        <v>120</v>
      </c>
      <c r="F8" s="10">
        <v>0</v>
      </c>
      <c r="G8" s="9"/>
      <c r="H8" s="9">
        <f t="shared" si="0"/>
        <v>0</v>
      </c>
      <c r="I8" s="9">
        <f t="shared" si="1"/>
        <v>0</v>
      </c>
    </row>
    <row r="9" spans="1:9" ht="63.75">
      <c r="A9" s="6">
        <v>8</v>
      </c>
      <c r="B9" s="1" t="s">
        <v>442</v>
      </c>
      <c r="C9" s="1" t="s">
        <v>443</v>
      </c>
      <c r="D9" s="4">
        <v>105</v>
      </c>
      <c r="E9" s="1" t="s">
        <v>120</v>
      </c>
      <c r="F9" s="10">
        <v>0</v>
      </c>
      <c r="G9" s="9"/>
      <c r="H9" s="9">
        <f t="shared" si="0"/>
        <v>0</v>
      </c>
      <c r="I9" s="9">
        <f t="shared" si="1"/>
        <v>0</v>
      </c>
    </row>
    <row r="10" spans="1:9" ht="63.75">
      <c r="A10" s="6">
        <v>9</v>
      </c>
      <c r="B10" s="1" t="s">
        <v>444</v>
      </c>
      <c r="C10" s="1" t="s">
        <v>445</v>
      </c>
      <c r="D10" s="4">
        <v>5</v>
      </c>
      <c r="E10" s="1" t="s">
        <v>120</v>
      </c>
      <c r="F10" s="10">
        <v>0</v>
      </c>
      <c r="G10" s="9"/>
      <c r="H10" s="9">
        <f t="shared" si="0"/>
        <v>0</v>
      </c>
      <c r="I10" s="9">
        <f t="shared" si="1"/>
        <v>0</v>
      </c>
    </row>
    <row r="11" spans="1:9" ht="63.75">
      <c r="A11" s="6">
        <v>10</v>
      </c>
      <c r="B11" s="1" t="s">
        <v>446</v>
      </c>
      <c r="C11" s="1" t="s">
        <v>447</v>
      </c>
      <c r="D11" s="4">
        <v>40</v>
      </c>
      <c r="E11" s="1" t="s">
        <v>120</v>
      </c>
      <c r="F11" s="10">
        <v>0</v>
      </c>
      <c r="G11" s="9"/>
      <c r="H11" s="9">
        <f t="shared" si="0"/>
        <v>0</v>
      </c>
      <c r="I11" s="9">
        <f t="shared" si="1"/>
        <v>0</v>
      </c>
    </row>
    <row r="12" spans="1:9" ht="25.5">
      <c r="A12" s="6">
        <v>11</v>
      </c>
      <c r="B12" s="1" t="s">
        <v>448</v>
      </c>
      <c r="C12" s="1" t="s">
        <v>449</v>
      </c>
      <c r="D12" s="4">
        <v>8</v>
      </c>
      <c r="E12" s="1" t="s">
        <v>115</v>
      </c>
      <c r="F12" s="9"/>
      <c r="G12" s="9"/>
      <c r="H12" s="9">
        <f t="shared" si="0"/>
        <v>0</v>
      </c>
      <c r="I12" s="9">
        <f t="shared" si="1"/>
        <v>0</v>
      </c>
    </row>
    <row r="13" spans="1:9" ht="38.25">
      <c r="A13" s="6">
        <v>12</v>
      </c>
      <c r="B13" s="1" t="s">
        <v>450</v>
      </c>
      <c r="C13" s="1" t="s">
        <v>451</v>
      </c>
      <c r="D13" s="4">
        <v>29</v>
      </c>
      <c r="E13" s="1" t="s">
        <v>433</v>
      </c>
      <c r="F13" s="9"/>
      <c r="G13" s="9"/>
      <c r="H13" s="9">
        <f t="shared" si="0"/>
        <v>0</v>
      </c>
      <c r="I13" s="9">
        <f t="shared" si="1"/>
        <v>0</v>
      </c>
    </row>
    <row r="14" spans="3:9" ht="12.75">
      <c r="C14" s="1" t="s">
        <v>112</v>
      </c>
      <c r="F14" s="9"/>
      <c r="G14" s="9"/>
      <c r="H14" s="9">
        <f>SUM(H2:H13)</f>
        <v>0</v>
      </c>
      <c r="I14" s="9">
        <f>SUM(I2:I13)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74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F15" sqref="F15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51">
      <c r="A2" s="6">
        <v>1</v>
      </c>
      <c r="B2" s="1" t="s">
        <v>95</v>
      </c>
      <c r="C2" s="1" t="s">
        <v>97</v>
      </c>
      <c r="D2" s="4">
        <v>115</v>
      </c>
      <c r="E2" s="1" t="s">
        <v>96</v>
      </c>
      <c r="F2" s="9"/>
      <c r="G2" s="9"/>
      <c r="H2" s="9">
        <f aca="true" t="shared" si="0" ref="H2:H9">D2*F2</f>
        <v>0</v>
      </c>
      <c r="I2" s="9">
        <f aca="true" t="shared" si="1" ref="I2:I9">D2*G2</f>
        <v>0</v>
      </c>
    </row>
    <row r="3" spans="1:9" ht="25.5">
      <c r="A3" s="6">
        <v>2</v>
      </c>
      <c r="B3" s="1" t="s">
        <v>98</v>
      </c>
      <c r="C3" s="1" t="s">
        <v>99</v>
      </c>
      <c r="D3" s="4">
        <v>16</v>
      </c>
      <c r="E3" s="1" t="s">
        <v>96</v>
      </c>
      <c r="F3" s="9"/>
      <c r="G3" s="9"/>
      <c r="H3" s="9">
        <f t="shared" si="0"/>
        <v>0</v>
      </c>
      <c r="I3" s="9">
        <f t="shared" si="1"/>
        <v>0</v>
      </c>
    </row>
    <row r="4" spans="1:9" ht="25.5">
      <c r="A4" s="6">
        <v>3</v>
      </c>
      <c r="B4" s="1" t="s">
        <v>100</v>
      </c>
      <c r="C4" s="1" t="s">
        <v>101</v>
      </c>
      <c r="D4" s="4">
        <v>8.69</v>
      </c>
      <c r="E4" s="1" t="s">
        <v>96</v>
      </c>
      <c r="F4" s="9"/>
      <c r="G4" s="9"/>
      <c r="H4" s="9">
        <f t="shared" si="0"/>
        <v>0</v>
      </c>
      <c r="I4" s="9">
        <f t="shared" si="1"/>
        <v>0</v>
      </c>
    </row>
    <row r="5" spans="1:9" ht="25.5">
      <c r="A5" s="6">
        <v>4</v>
      </c>
      <c r="B5" s="1" t="s">
        <v>102</v>
      </c>
      <c r="C5" s="1" t="s">
        <v>103</v>
      </c>
      <c r="D5" s="4">
        <v>15.77</v>
      </c>
      <c r="E5" s="1" t="s">
        <v>96</v>
      </c>
      <c r="F5" s="9"/>
      <c r="G5" s="9"/>
      <c r="H5" s="9">
        <f t="shared" si="0"/>
        <v>0</v>
      </c>
      <c r="I5" s="9">
        <f t="shared" si="1"/>
        <v>0</v>
      </c>
    </row>
    <row r="6" spans="1:9" ht="25.5">
      <c r="A6" s="6">
        <v>5</v>
      </c>
      <c r="B6" s="1" t="s">
        <v>104</v>
      </c>
      <c r="C6" s="1" t="s">
        <v>105</v>
      </c>
      <c r="D6" s="4">
        <v>20.52</v>
      </c>
      <c r="E6" s="1" t="s">
        <v>96</v>
      </c>
      <c r="F6" s="9"/>
      <c r="G6" s="9"/>
      <c r="H6" s="9">
        <f t="shared" si="0"/>
        <v>0</v>
      </c>
      <c r="I6" s="9">
        <f t="shared" si="1"/>
        <v>0</v>
      </c>
    </row>
    <row r="7" spans="1:9" ht="25.5">
      <c r="A7" s="6">
        <v>6</v>
      </c>
      <c r="B7" s="1" t="s">
        <v>106</v>
      </c>
      <c r="C7" s="1" t="s">
        <v>107</v>
      </c>
      <c r="D7" s="4">
        <v>205.4</v>
      </c>
      <c r="E7" s="1" t="s">
        <v>96</v>
      </c>
      <c r="F7" s="9"/>
      <c r="G7" s="9"/>
      <c r="H7" s="9">
        <f t="shared" si="0"/>
        <v>0</v>
      </c>
      <c r="I7" s="9">
        <f t="shared" si="1"/>
        <v>0</v>
      </c>
    </row>
    <row r="8" spans="1:9" ht="25.5">
      <c r="A8" s="6">
        <v>7</v>
      </c>
      <c r="B8" s="1" t="s">
        <v>108</v>
      </c>
      <c r="C8" s="1" t="s">
        <v>109</v>
      </c>
      <c r="D8" s="4">
        <v>1.25</v>
      </c>
      <c r="E8" s="1" t="s">
        <v>96</v>
      </c>
      <c r="F8" s="9"/>
      <c r="G8" s="9"/>
      <c r="H8" s="9">
        <f t="shared" si="0"/>
        <v>0</v>
      </c>
      <c r="I8" s="9">
        <f t="shared" si="1"/>
        <v>0</v>
      </c>
    </row>
    <row r="9" spans="1:9" ht="25.5">
      <c r="A9" s="6">
        <v>8</v>
      </c>
      <c r="B9" s="1" t="s">
        <v>110</v>
      </c>
      <c r="C9" s="1" t="s">
        <v>111</v>
      </c>
      <c r="D9" s="4">
        <v>1.31</v>
      </c>
      <c r="E9" s="1" t="s">
        <v>96</v>
      </c>
      <c r="F9" s="9"/>
      <c r="G9" s="9"/>
      <c r="H9" s="9">
        <f t="shared" si="0"/>
        <v>0</v>
      </c>
      <c r="I9" s="9">
        <f t="shared" si="1"/>
        <v>0</v>
      </c>
    </row>
    <row r="10" spans="3:9" ht="12.75">
      <c r="C10" s="1" t="s">
        <v>112</v>
      </c>
      <c r="F10" s="9"/>
      <c r="G10" s="9"/>
      <c r="H10" s="9">
        <f>SUM(H2:H9)</f>
        <v>0</v>
      </c>
      <c r="I10" s="9">
        <f>SUM(I2:I9)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G2" sqref="G2:G7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63.75">
      <c r="A2" s="6">
        <v>1</v>
      </c>
      <c r="B2" s="1" t="s">
        <v>453</v>
      </c>
      <c r="C2" s="1" t="s">
        <v>454</v>
      </c>
      <c r="D2" s="4">
        <v>48</v>
      </c>
      <c r="E2" s="1" t="s">
        <v>267</v>
      </c>
      <c r="F2" s="9"/>
      <c r="G2" s="9"/>
      <c r="H2" s="9">
        <f aca="true" t="shared" si="0" ref="H2:H7">D2*F2</f>
        <v>0</v>
      </c>
      <c r="I2" s="9">
        <f aca="true" t="shared" si="1" ref="I2:I7">D2*G2</f>
        <v>0</v>
      </c>
    </row>
    <row r="3" spans="1:9" ht="63.75">
      <c r="A3" s="6">
        <v>2</v>
      </c>
      <c r="B3" s="1" t="s">
        <v>455</v>
      </c>
      <c r="C3" s="1" t="s">
        <v>456</v>
      </c>
      <c r="D3" s="4">
        <v>2.4</v>
      </c>
      <c r="E3" s="1" t="s">
        <v>267</v>
      </c>
      <c r="F3" s="9"/>
      <c r="G3" s="9"/>
      <c r="H3" s="9">
        <f t="shared" si="0"/>
        <v>0</v>
      </c>
      <c r="I3" s="9">
        <f t="shared" si="1"/>
        <v>0</v>
      </c>
    </row>
    <row r="4" spans="1:9" ht="51">
      <c r="A4" s="6">
        <v>3</v>
      </c>
      <c r="B4" s="1" t="s">
        <v>457</v>
      </c>
      <c r="C4" s="1" t="s">
        <v>458</v>
      </c>
      <c r="D4" s="4">
        <v>10</v>
      </c>
      <c r="E4" s="1" t="s">
        <v>96</v>
      </c>
      <c r="F4" s="9"/>
      <c r="G4" s="9"/>
      <c r="H4" s="9">
        <f t="shared" si="0"/>
        <v>0</v>
      </c>
      <c r="I4" s="9">
        <f t="shared" si="1"/>
        <v>0</v>
      </c>
    </row>
    <row r="5" spans="1:9" ht="25.5">
      <c r="A5" s="6">
        <v>4</v>
      </c>
      <c r="B5" s="1" t="s">
        <v>459</v>
      </c>
      <c r="C5" s="1" t="s">
        <v>460</v>
      </c>
      <c r="D5" s="4">
        <v>16.2</v>
      </c>
      <c r="E5" s="1" t="s">
        <v>267</v>
      </c>
      <c r="F5" s="9"/>
      <c r="G5" s="9"/>
      <c r="H5" s="9">
        <f t="shared" si="0"/>
        <v>0</v>
      </c>
      <c r="I5" s="9">
        <f t="shared" si="1"/>
        <v>0</v>
      </c>
    </row>
    <row r="6" spans="1:9" ht="51">
      <c r="A6" s="6">
        <v>5</v>
      </c>
      <c r="B6" s="1" t="s">
        <v>461</v>
      </c>
      <c r="C6" s="1" t="s">
        <v>462</v>
      </c>
      <c r="D6" s="4">
        <v>200</v>
      </c>
      <c r="E6" s="1" t="s">
        <v>96</v>
      </c>
      <c r="F6" s="9"/>
      <c r="G6" s="9"/>
      <c r="H6" s="9">
        <f t="shared" si="0"/>
        <v>0</v>
      </c>
      <c r="I6" s="9">
        <f t="shared" si="1"/>
        <v>0</v>
      </c>
    </row>
    <row r="7" spans="1:9" ht="25.5">
      <c r="A7" s="6">
        <v>6</v>
      </c>
      <c r="B7" s="1" t="s">
        <v>463</v>
      </c>
      <c r="C7" s="1" t="s">
        <v>464</v>
      </c>
      <c r="D7" s="4">
        <v>12</v>
      </c>
      <c r="E7" s="1" t="s">
        <v>267</v>
      </c>
      <c r="F7" s="10">
        <v>0</v>
      </c>
      <c r="G7" s="9"/>
      <c r="H7" s="9">
        <f t="shared" si="0"/>
        <v>0</v>
      </c>
      <c r="I7" s="9">
        <f t="shared" si="1"/>
        <v>0</v>
      </c>
    </row>
    <row r="8" spans="3:9" ht="12.75">
      <c r="C8" s="1" t="s">
        <v>112</v>
      </c>
      <c r="F8" s="9"/>
      <c r="G8" s="9"/>
      <c r="H8" s="9">
        <f>SUM(H2:H7)</f>
        <v>0</v>
      </c>
      <c r="I8" s="9">
        <f>SUM(I2:I7)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PageLayoutView="0" workbookViewId="0" topLeftCell="A1">
      <selection activeCell="F2" sqref="F2:G2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8" width="10.75390625" style="1" bestFit="1" customWidth="1"/>
    <col min="9" max="9" width="9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63.75">
      <c r="A2" s="6">
        <v>1</v>
      </c>
      <c r="B2" s="1" t="s">
        <v>466</v>
      </c>
      <c r="C2" s="1" t="s">
        <v>467</v>
      </c>
      <c r="D2" s="4">
        <v>0.3</v>
      </c>
      <c r="E2" s="1" t="s">
        <v>120</v>
      </c>
      <c r="F2" s="9"/>
      <c r="G2" s="9"/>
      <c r="H2" s="9">
        <f>D2*F2</f>
        <v>0</v>
      </c>
      <c r="I2" s="9">
        <f>D2*G2</f>
        <v>0</v>
      </c>
    </row>
    <row r="3" spans="3:9" ht="12.75">
      <c r="C3" s="1" t="s">
        <v>112</v>
      </c>
      <c r="F3" s="9"/>
      <c r="G3" s="9"/>
      <c r="H3" s="9">
        <f>SUM(H2:H2)</f>
        <v>0</v>
      </c>
      <c r="I3" s="9">
        <f>SUM(I2:I2)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G2" sqref="G2:G3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6" width="9.375" style="1" bestFit="1" customWidth="1"/>
    <col min="7" max="7" width="9.875" style="1" bestFit="1" customWidth="1"/>
    <col min="8" max="8" width="9.375" style="1" bestFit="1" customWidth="1"/>
    <col min="9" max="9" width="10.7539062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25.5">
      <c r="A2" s="6">
        <v>1</v>
      </c>
      <c r="B2" s="1" t="s">
        <v>469</v>
      </c>
      <c r="C2" s="1" t="s">
        <v>470</v>
      </c>
      <c r="D2" s="4">
        <v>3</v>
      </c>
      <c r="E2" s="1" t="s">
        <v>120</v>
      </c>
      <c r="F2" s="10">
        <v>0</v>
      </c>
      <c r="G2" s="9"/>
      <c r="H2" s="9">
        <f>D2*F2</f>
        <v>0</v>
      </c>
      <c r="I2" s="9">
        <f>D2*G2</f>
        <v>0</v>
      </c>
    </row>
    <row r="3" spans="1:9" ht="51">
      <c r="A3" s="6">
        <v>2</v>
      </c>
      <c r="B3" s="1" t="s">
        <v>471</v>
      </c>
      <c r="C3" s="1" t="s">
        <v>472</v>
      </c>
      <c r="D3" s="4">
        <v>3</v>
      </c>
      <c r="E3" s="1" t="s">
        <v>120</v>
      </c>
      <c r="F3" s="10">
        <v>0</v>
      </c>
      <c r="G3" s="9"/>
      <c r="H3" s="9">
        <f>D3*F3</f>
        <v>0</v>
      </c>
      <c r="I3" s="9">
        <f>D3*G3</f>
        <v>0</v>
      </c>
    </row>
    <row r="4" spans="3:9" ht="12.75">
      <c r="C4" s="1" t="s">
        <v>112</v>
      </c>
      <c r="F4" s="9"/>
      <c r="G4" s="9"/>
      <c r="H4" s="9">
        <f>SUM(H2:H3)</f>
        <v>0</v>
      </c>
      <c r="I4" s="9">
        <f>SUM(I2:I3)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F15" sqref="F15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6" width="11.375" style="1" bestFit="1" customWidth="1"/>
    <col min="7" max="7" width="10.7539062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38.25">
      <c r="A2" s="6">
        <v>1</v>
      </c>
      <c r="B2" s="1" t="s">
        <v>474</v>
      </c>
      <c r="C2" s="1" t="s">
        <v>475</v>
      </c>
      <c r="D2" s="4">
        <v>1</v>
      </c>
      <c r="E2" s="1" t="s">
        <v>115</v>
      </c>
      <c r="F2" s="9"/>
      <c r="G2" s="9"/>
      <c r="H2" s="9">
        <f aca="true" t="shared" si="0" ref="H2:H15">D2*F2</f>
        <v>0</v>
      </c>
      <c r="I2" s="9">
        <f aca="true" t="shared" si="1" ref="I2:I15">D2*G2</f>
        <v>0</v>
      </c>
    </row>
    <row r="3" spans="1:9" ht="25.5">
      <c r="A3" s="6">
        <v>2</v>
      </c>
      <c r="B3" s="1" t="s">
        <v>476</v>
      </c>
      <c r="C3" s="1" t="s">
        <v>477</v>
      </c>
      <c r="D3" s="4">
        <v>20</v>
      </c>
      <c r="E3" s="1" t="s">
        <v>267</v>
      </c>
      <c r="F3" s="9"/>
      <c r="G3" s="9"/>
      <c r="H3" s="9">
        <f t="shared" si="0"/>
        <v>0</v>
      </c>
      <c r="I3" s="9">
        <f t="shared" si="1"/>
        <v>0</v>
      </c>
    </row>
    <row r="4" spans="1:9" ht="25.5">
      <c r="A4" s="6">
        <v>3</v>
      </c>
      <c r="B4" s="1" t="s">
        <v>478</v>
      </c>
      <c r="C4" s="1" t="s">
        <v>479</v>
      </c>
      <c r="D4" s="4">
        <v>1</v>
      </c>
      <c r="E4" s="1" t="s">
        <v>115</v>
      </c>
      <c r="F4" s="10">
        <v>0</v>
      </c>
      <c r="G4" s="9"/>
      <c r="H4" s="9">
        <f t="shared" si="0"/>
        <v>0</v>
      </c>
      <c r="I4" s="9">
        <f t="shared" si="1"/>
        <v>0</v>
      </c>
    </row>
    <row r="5" spans="1:9" ht="38.25">
      <c r="A5" s="6">
        <v>4</v>
      </c>
      <c r="B5" s="1" t="s">
        <v>480</v>
      </c>
      <c r="C5" s="1" t="s">
        <v>481</v>
      </c>
      <c r="D5" s="4">
        <v>1</v>
      </c>
      <c r="E5" s="1" t="s">
        <v>115</v>
      </c>
      <c r="F5" s="10">
        <v>0</v>
      </c>
      <c r="G5" s="9"/>
      <c r="H5" s="9">
        <f t="shared" si="0"/>
        <v>0</v>
      </c>
      <c r="I5" s="9">
        <f t="shared" si="1"/>
        <v>0</v>
      </c>
    </row>
    <row r="6" spans="1:9" ht="25.5">
      <c r="A6" s="6">
        <v>5</v>
      </c>
      <c r="B6" s="1" t="s">
        <v>482</v>
      </c>
      <c r="C6" s="1" t="s">
        <v>483</v>
      </c>
      <c r="D6" s="4">
        <v>1</v>
      </c>
      <c r="E6" s="1" t="s">
        <v>115</v>
      </c>
      <c r="F6" s="9"/>
      <c r="G6" s="9"/>
      <c r="H6" s="9">
        <f t="shared" si="0"/>
        <v>0</v>
      </c>
      <c r="I6" s="9">
        <f t="shared" si="1"/>
        <v>0</v>
      </c>
    </row>
    <row r="7" spans="1:9" ht="25.5">
      <c r="A7" s="6">
        <v>6</v>
      </c>
      <c r="B7" s="1" t="s">
        <v>484</v>
      </c>
      <c r="C7" s="1" t="s">
        <v>485</v>
      </c>
      <c r="D7" s="4">
        <v>1</v>
      </c>
      <c r="E7" s="1" t="s">
        <v>115</v>
      </c>
      <c r="F7" s="9"/>
      <c r="G7" s="9"/>
      <c r="H7" s="9">
        <f t="shared" si="0"/>
        <v>0</v>
      </c>
      <c r="I7" s="9">
        <f t="shared" si="1"/>
        <v>0</v>
      </c>
    </row>
    <row r="8" spans="1:9" ht="25.5">
      <c r="A8" s="6">
        <v>7</v>
      </c>
      <c r="B8" s="1" t="s">
        <v>486</v>
      </c>
      <c r="C8" s="1" t="s">
        <v>487</v>
      </c>
      <c r="D8" s="4">
        <v>22.4</v>
      </c>
      <c r="E8" s="1" t="s">
        <v>267</v>
      </c>
      <c r="F8" s="9"/>
      <c r="G8" s="9"/>
      <c r="H8" s="9">
        <f t="shared" si="0"/>
        <v>0</v>
      </c>
      <c r="I8" s="9">
        <f t="shared" si="1"/>
        <v>0</v>
      </c>
    </row>
    <row r="9" spans="1:9" ht="25.5">
      <c r="A9" s="6">
        <v>8</v>
      </c>
      <c r="B9" s="1" t="s">
        <v>488</v>
      </c>
      <c r="C9" s="1" t="s">
        <v>489</v>
      </c>
      <c r="D9" s="4">
        <v>5</v>
      </c>
      <c r="E9" s="1" t="s">
        <v>115</v>
      </c>
      <c r="F9" s="9"/>
      <c r="G9" s="9"/>
      <c r="H9" s="9">
        <f t="shared" si="0"/>
        <v>0</v>
      </c>
      <c r="I9" s="9">
        <f t="shared" si="1"/>
        <v>0</v>
      </c>
    </row>
    <row r="10" spans="1:9" ht="25.5">
      <c r="A10" s="6">
        <v>9</v>
      </c>
      <c r="B10" s="1" t="s">
        <v>490</v>
      </c>
      <c r="C10" s="1" t="s">
        <v>491</v>
      </c>
      <c r="D10" s="4">
        <v>51</v>
      </c>
      <c r="E10" s="1" t="s">
        <v>267</v>
      </c>
      <c r="F10" s="9"/>
      <c r="G10" s="9"/>
      <c r="H10" s="9">
        <f t="shared" si="0"/>
        <v>0</v>
      </c>
      <c r="I10" s="9">
        <f t="shared" si="1"/>
        <v>0</v>
      </c>
    </row>
    <row r="11" spans="1:9" ht="38.25">
      <c r="A11" s="6">
        <v>10</v>
      </c>
      <c r="B11" s="1" t="s">
        <v>492</v>
      </c>
      <c r="C11" s="1" t="s">
        <v>493</v>
      </c>
      <c r="D11" s="4">
        <v>1</v>
      </c>
      <c r="E11" s="1" t="s">
        <v>115</v>
      </c>
      <c r="F11" s="9"/>
      <c r="G11" s="9"/>
      <c r="H11" s="9">
        <f t="shared" si="0"/>
        <v>0</v>
      </c>
      <c r="I11" s="9">
        <f t="shared" si="1"/>
        <v>0</v>
      </c>
    </row>
    <row r="12" spans="1:9" ht="25.5">
      <c r="A12" s="6">
        <v>11</v>
      </c>
      <c r="B12" s="1" t="s">
        <v>494</v>
      </c>
      <c r="C12" s="1" t="s">
        <v>495</v>
      </c>
      <c r="D12" s="4">
        <v>22.5</v>
      </c>
      <c r="E12" s="1" t="s">
        <v>267</v>
      </c>
      <c r="F12" s="9"/>
      <c r="G12" s="9"/>
      <c r="H12" s="9">
        <f t="shared" si="0"/>
        <v>0</v>
      </c>
      <c r="I12" s="9">
        <f t="shared" si="1"/>
        <v>0</v>
      </c>
    </row>
    <row r="13" spans="1:9" ht="25.5">
      <c r="A13" s="6">
        <v>12</v>
      </c>
      <c r="B13" s="1" t="s">
        <v>496</v>
      </c>
      <c r="C13" s="1" t="s">
        <v>497</v>
      </c>
      <c r="D13" s="4">
        <v>51</v>
      </c>
      <c r="E13" s="1" t="s">
        <v>267</v>
      </c>
      <c r="F13" s="9"/>
      <c r="G13" s="9"/>
      <c r="H13" s="9">
        <f t="shared" si="0"/>
        <v>0</v>
      </c>
      <c r="I13" s="9">
        <f t="shared" si="1"/>
        <v>0</v>
      </c>
    </row>
    <row r="14" spans="1:9" ht="25.5">
      <c r="A14" s="6">
        <v>13</v>
      </c>
      <c r="B14" s="1" t="s">
        <v>498</v>
      </c>
      <c r="C14" s="1" t="s">
        <v>500</v>
      </c>
      <c r="D14" s="4">
        <v>10</v>
      </c>
      <c r="E14" s="1" t="s">
        <v>499</v>
      </c>
      <c r="F14" s="10">
        <v>0</v>
      </c>
      <c r="G14" s="9"/>
      <c r="H14" s="9">
        <f t="shared" si="0"/>
        <v>0</v>
      </c>
      <c r="I14" s="9">
        <f t="shared" si="1"/>
        <v>0</v>
      </c>
    </row>
    <row r="15" spans="1:9" ht="76.5">
      <c r="A15" s="6">
        <v>14</v>
      </c>
      <c r="B15" s="1" t="s">
        <v>501</v>
      </c>
      <c r="C15" s="1" t="s">
        <v>502</v>
      </c>
      <c r="D15" s="4">
        <v>1</v>
      </c>
      <c r="E15" s="1" t="s">
        <v>297</v>
      </c>
      <c r="F15" s="9"/>
      <c r="G15" s="9"/>
      <c r="H15" s="9">
        <f t="shared" si="0"/>
        <v>0</v>
      </c>
      <c r="I15" s="9">
        <f t="shared" si="1"/>
        <v>0</v>
      </c>
    </row>
    <row r="16" spans="3:9" ht="12.75">
      <c r="C16" s="1" t="s">
        <v>112</v>
      </c>
      <c r="F16" s="9"/>
      <c r="G16" s="9"/>
      <c r="H16" s="9">
        <f>SUM(H2:H15)</f>
        <v>0</v>
      </c>
      <c r="I16" s="9">
        <f>SUM(I2:I15)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F1" sqref="F1:I1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12.875" style="1" bestFit="1" customWidth="1"/>
    <col min="8" max="8" width="13.875" style="1" bestFit="1" customWidth="1"/>
    <col min="9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51">
      <c r="A2" s="6">
        <v>1</v>
      </c>
      <c r="B2" s="1" t="s">
        <v>504</v>
      </c>
      <c r="C2" s="1" t="s">
        <v>505</v>
      </c>
      <c r="D2" s="4">
        <v>30</v>
      </c>
      <c r="E2" s="1" t="s">
        <v>267</v>
      </c>
      <c r="F2" s="10">
        <v>0</v>
      </c>
      <c r="G2" s="9"/>
      <c r="H2" s="9">
        <f aca="true" t="shared" si="0" ref="H2:H33">D2*F2</f>
        <v>0</v>
      </c>
      <c r="I2" s="9">
        <f aca="true" t="shared" si="1" ref="I2:I33">D2*G2</f>
        <v>0</v>
      </c>
    </row>
    <row r="3" spans="1:9" ht="76.5">
      <c r="A3" s="6">
        <v>2</v>
      </c>
      <c r="B3" s="1" t="s">
        <v>506</v>
      </c>
      <c r="C3" s="1" t="s">
        <v>507</v>
      </c>
      <c r="D3" s="4">
        <v>30</v>
      </c>
      <c r="E3" s="1" t="s">
        <v>267</v>
      </c>
      <c r="F3" s="9"/>
      <c r="G3" s="9"/>
      <c r="H3" s="9">
        <f t="shared" si="0"/>
        <v>0</v>
      </c>
      <c r="I3" s="9">
        <f t="shared" si="1"/>
        <v>0</v>
      </c>
    </row>
    <row r="4" spans="1:9" ht="89.25">
      <c r="A4" s="6">
        <v>3</v>
      </c>
      <c r="B4" s="1" t="s">
        <v>508</v>
      </c>
      <c r="C4" s="1" t="s">
        <v>509</v>
      </c>
      <c r="D4" s="4">
        <v>600</v>
      </c>
      <c r="E4" s="1" t="s">
        <v>236</v>
      </c>
      <c r="F4" s="9"/>
      <c r="G4" s="9"/>
      <c r="H4" s="9">
        <f t="shared" si="0"/>
        <v>0</v>
      </c>
      <c r="I4" s="9">
        <f t="shared" si="1"/>
        <v>0</v>
      </c>
    </row>
    <row r="5" spans="1:9" ht="89.25">
      <c r="A5" s="6">
        <v>4</v>
      </c>
      <c r="B5" s="1" t="s">
        <v>510</v>
      </c>
      <c r="C5" s="1" t="s">
        <v>511</v>
      </c>
      <c r="D5" s="4">
        <v>100</v>
      </c>
      <c r="E5" s="1" t="s">
        <v>236</v>
      </c>
      <c r="F5" s="9"/>
      <c r="G5" s="9"/>
      <c r="H5" s="9">
        <f t="shared" si="0"/>
        <v>0</v>
      </c>
      <c r="I5" s="9">
        <f t="shared" si="1"/>
        <v>0</v>
      </c>
    </row>
    <row r="6" spans="1:9" ht="89.25">
      <c r="A6" s="6">
        <v>5</v>
      </c>
      <c r="B6" s="1" t="s">
        <v>512</v>
      </c>
      <c r="C6" s="1" t="s">
        <v>513</v>
      </c>
      <c r="D6" s="4">
        <v>200</v>
      </c>
      <c r="E6" s="1" t="s">
        <v>236</v>
      </c>
      <c r="F6" s="9"/>
      <c r="G6" s="9"/>
      <c r="H6" s="9">
        <f t="shared" si="0"/>
        <v>0</v>
      </c>
      <c r="I6" s="9">
        <f t="shared" si="1"/>
        <v>0</v>
      </c>
    </row>
    <row r="7" spans="1:9" ht="89.25">
      <c r="A7" s="6">
        <v>6</v>
      </c>
      <c r="B7" s="1" t="s">
        <v>514</v>
      </c>
      <c r="C7" s="1" t="s">
        <v>515</v>
      </c>
      <c r="D7" s="4">
        <v>50</v>
      </c>
      <c r="E7" s="1" t="s">
        <v>236</v>
      </c>
      <c r="F7" s="9"/>
      <c r="G7" s="9"/>
      <c r="H7" s="9">
        <f t="shared" si="0"/>
        <v>0</v>
      </c>
      <c r="I7" s="9">
        <f t="shared" si="1"/>
        <v>0</v>
      </c>
    </row>
    <row r="8" spans="1:9" ht="51">
      <c r="A8" s="6">
        <v>7</v>
      </c>
      <c r="B8" s="1" t="s">
        <v>516</v>
      </c>
      <c r="C8" s="1" t="s">
        <v>517</v>
      </c>
      <c r="D8" s="4">
        <v>40</v>
      </c>
      <c r="E8" s="1" t="s">
        <v>115</v>
      </c>
      <c r="F8" s="9"/>
      <c r="G8" s="9"/>
      <c r="H8" s="9">
        <f t="shared" si="0"/>
        <v>0</v>
      </c>
      <c r="I8" s="9">
        <f t="shared" si="1"/>
        <v>0</v>
      </c>
    </row>
    <row r="9" spans="1:9" ht="25.5">
      <c r="A9" s="6">
        <v>8</v>
      </c>
      <c r="B9" s="1" t="s">
        <v>518</v>
      </c>
      <c r="C9" s="1" t="s">
        <v>519</v>
      </c>
      <c r="D9" s="4">
        <v>1</v>
      </c>
      <c r="E9" s="1" t="s">
        <v>297</v>
      </c>
      <c r="F9" s="9"/>
      <c r="G9" s="9"/>
      <c r="H9" s="9">
        <f t="shared" si="0"/>
        <v>0</v>
      </c>
      <c r="I9" s="9">
        <f t="shared" si="1"/>
        <v>0</v>
      </c>
    </row>
    <row r="10" spans="1:9" ht="51">
      <c r="A10" s="6">
        <v>9</v>
      </c>
      <c r="B10" s="1" t="s">
        <v>520</v>
      </c>
      <c r="C10" s="1" t="s">
        <v>521</v>
      </c>
      <c r="D10" s="4">
        <v>400</v>
      </c>
      <c r="E10" s="1" t="s">
        <v>236</v>
      </c>
      <c r="F10" s="9"/>
      <c r="G10" s="9"/>
      <c r="H10" s="9">
        <f t="shared" si="0"/>
        <v>0</v>
      </c>
      <c r="I10" s="9">
        <f t="shared" si="1"/>
        <v>0</v>
      </c>
    </row>
    <row r="11" spans="1:9" ht="51">
      <c r="A11" s="6">
        <v>10</v>
      </c>
      <c r="B11" s="1" t="s">
        <v>522</v>
      </c>
      <c r="C11" s="1" t="s">
        <v>523</v>
      </c>
      <c r="D11" s="4">
        <v>300</v>
      </c>
      <c r="E11" s="1" t="s">
        <v>236</v>
      </c>
      <c r="F11" s="9"/>
      <c r="G11" s="9"/>
      <c r="H11" s="9">
        <f t="shared" si="0"/>
        <v>0</v>
      </c>
      <c r="I11" s="9">
        <f t="shared" si="1"/>
        <v>0</v>
      </c>
    </row>
    <row r="12" spans="1:9" ht="51">
      <c r="A12" s="6">
        <v>11</v>
      </c>
      <c r="B12" s="1" t="s">
        <v>524</v>
      </c>
      <c r="C12" s="1" t="s">
        <v>525</v>
      </c>
      <c r="D12" s="4">
        <v>91</v>
      </c>
      <c r="E12" s="1" t="s">
        <v>115</v>
      </c>
      <c r="F12" s="9"/>
      <c r="G12" s="9"/>
      <c r="H12" s="9">
        <f t="shared" si="0"/>
        <v>0</v>
      </c>
      <c r="I12" s="9">
        <f t="shared" si="1"/>
        <v>0</v>
      </c>
    </row>
    <row r="13" spans="1:9" ht="38.25">
      <c r="A13" s="6">
        <v>12</v>
      </c>
      <c r="B13" s="1" t="s">
        <v>526</v>
      </c>
      <c r="C13" s="1" t="s">
        <v>527</v>
      </c>
      <c r="D13" s="4">
        <v>40</v>
      </c>
      <c r="E13" s="1" t="s">
        <v>115</v>
      </c>
      <c r="F13" s="9"/>
      <c r="G13" s="9"/>
      <c r="H13" s="9">
        <f t="shared" si="0"/>
        <v>0</v>
      </c>
      <c r="I13" s="9">
        <f t="shared" si="1"/>
        <v>0</v>
      </c>
    </row>
    <row r="14" spans="1:9" ht="51">
      <c r="A14" s="6">
        <v>13</v>
      </c>
      <c r="B14" s="1" t="s">
        <v>528</v>
      </c>
      <c r="C14" s="1" t="s">
        <v>529</v>
      </c>
      <c r="D14" s="4">
        <v>100</v>
      </c>
      <c r="E14" s="1" t="s">
        <v>236</v>
      </c>
      <c r="F14" s="9"/>
      <c r="G14" s="9"/>
      <c r="H14" s="9">
        <f t="shared" si="0"/>
        <v>0</v>
      </c>
      <c r="I14" s="9">
        <f t="shared" si="1"/>
        <v>0</v>
      </c>
    </row>
    <row r="15" spans="1:9" ht="51">
      <c r="A15" s="6">
        <v>14</v>
      </c>
      <c r="B15" s="1" t="s">
        <v>530</v>
      </c>
      <c r="C15" s="1" t="s">
        <v>531</v>
      </c>
      <c r="D15" s="4">
        <v>700</v>
      </c>
      <c r="E15" s="1" t="s">
        <v>236</v>
      </c>
      <c r="F15" s="9"/>
      <c r="G15" s="9"/>
      <c r="H15" s="9">
        <f t="shared" si="0"/>
        <v>0</v>
      </c>
      <c r="I15" s="9">
        <f t="shared" si="1"/>
        <v>0</v>
      </c>
    </row>
    <row r="16" spans="1:9" ht="51">
      <c r="A16" s="6">
        <v>15</v>
      </c>
      <c r="B16" s="1" t="s">
        <v>532</v>
      </c>
      <c r="C16" s="1" t="s">
        <v>533</v>
      </c>
      <c r="D16" s="4">
        <v>200</v>
      </c>
      <c r="E16" s="1" t="s">
        <v>267</v>
      </c>
      <c r="F16" s="9"/>
      <c r="G16" s="9"/>
      <c r="H16" s="9">
        <f t="shared" si="0"/>
        <v>0</v>
      </c>
      <c r="I16" s="9">
        <f t="shared" si="1"/>
        <v>0</v>
      </c>
    </row>
    <row r="17" spans="1:9" ht="51">
      <c r="A17" s="6">
        <v>16</v>
      </c>
      <c r="B17" s="1" t="s">
        <v>534</v>
      </c>
      <c r="C17" s="1" t="s">
        <v>0</v>
      </c>
      <c r="D17" s="4">
        <v>100</v>
      </c>
      <c r="E17" s="1" t="s">
        <v>236</v>
      </c>
      <c r="F17" s="9"/>
      <c r="G17" s="9"/>
      <c r="H17" s="9">
        <f t="shared" si="0"/>
        <v>0</v>
      </c>
      <c r="I17" s="9">
        <f t="shared" si="1"/>
        <v>0</v>
      </c>
    </row>
    <row r="18" spans="1:9" ht="51">
      <c r="A18" s="6">
        <v>17</v>
      </c>
      <c r="B18" s="1" t="s">
        <v>1</v>
      </c>
      <c r="C18" s="1" t="s">
        <v>2</v>
      </c>
      <c r="D18" s="4">
        <v>800</v>
      </c>
      <c r="E18" s="1" t="s">
        <v>236</v>
      </c>
      <c r="F18" s="9"/>
      <c r="G18" s="9"/>
      <c r="H18" s="9">
        <f t="shared" si="0"/>
        <v>0</v>
      </c>
      <c r="I18" s="9">
        <f t="shared" si="1"/>
        <v>0</v>
      </c>
    </row>
    <row r="19" spans="1:9" ht="51">
      <c r="A19" s="6">
        <v>18</v>
      </c>
      <c r="B19" s="1" t="s">
        <v>3</v>
      </c>
      <c r="C19" s="1" t="s">
        <v>4</v>
      </c>
      <c r="D19" s="4">
        <v>100</v>
      </c>
      <c r="E19" s="1" t="s">
        <v>236</v>
      </c>
      <c r="F19" s="9"/>
      <c r="G19" s="9"/>
      <c r="H19" s="9">
        <f t="shared" si="0"/>
        <v>0</v>
      </c>
      <c r="I19" s="9">
        <f t="shared" si="1"/>
        <v>0</v>
      </c>
    </row>
    <row r="20" spans="1:9" ht="51">
      <c r="A20" s="6">
        <v>19</v>
      </c>
      <c r="B20" s="1" t="s">
        <v>5</v>
      </c>
      <c r="C20" s="1" t="s">
        <v>6</v>
      </c>
      <c r="D20" s="4">
        <v>80</v>
      </c>
      <c r="E20" s="1" t="s">
        <v>236</v>
      </c>
      <c r="F20" s="9"/>
      <c r="G20" s="9"/>
      <c r="H20" s="9">
        <f t="shared" si="0"/>
        <v>0</v>
      </c>
      <c r="I20" s="9">
        <f t="shared" si="1"/>
        <v>0</v>
      </c>
    </row>
    <row r="21" spans="1:9" ht="51">
      <c r="A21" s="6">
        <v>20</v>
      </c>
      <c r="B21" s="1" t="s">
        <v>7</v>
      </c>
      <c r="C21" s="1" t="s">
        <v>8</v>
      </c>
      <c r="D21" s="4">
        <v>40</v>
      </c>
      <c r="E21" s="1" t="s">
        <v>236</v>
      </c>
      <c r="F21" s="9"/>
      <c r="G21" s="9"/>
      <c r="H21" s="9">
        <f t="shared" si="0"/>
        <v>0</v>
      </c>
      <c r="I21" s="9">
        <f t="shared" si="1"/>
        <v>0</v>
      </c>
    </row>
    <row r="22" spans="1:9" ht="63.75">
      <c r="A22" s="6">
        <v>21</v>
      </c>
      <c r="B22" s="1" t="s">
        <v>9</v>
      </c>
      <c r="C22" s="1" t="s">
        <v>10</v>
      </c>
      <c r="D22" s="4">
        <v>240</v>
      </c>
      <c r="E22" s="1" t="s">
        <v>236</v>
      </c>
      <c r="F22" s="9"/>
      <c r="G22" s="9"/>
      <c r="H22" s="9">
        <f t="shared" si="0"/>
        <v>0</v>
      </c>
      <c r="I22" s="9">
        <f t="shared" si="1"/>
        <v>0</v>
      </c>
    </row>
    <row r="23" spans="1:9" ht="51">
      <c r="A23" s="6">
        <v>22</v>
      </c>
      <c r="B23" s="1" t="s">
        <v>11</v>
      </c>
      <c r="C23" s="1" t="s">
        <v>12</v>
      </c>
      <c r="D23" s="4">
        <v>6</v>
      </c>
      <c r="E23" s="1" t="s">
        <v>115</v>
      </c>
      <c r="F23" s="9"/>
      <c r="G23" s="9"/>
      <c r="H23" s="9">
        <f t="shared" si="0"/>
        <v>0</v>
      </c>
      <c r="I23" s="9">
        <f t="shared" si="1"/>
        <v>0</v>
      </c>
    </row>
    <row r="24" spans="1:9" ht="38.25">
      <c r="A24" s="6">
        <v>23</v>
      </c>
      <c r="B24" s="1" t="s">
        <v>13</v>
      </c>
      <c r="C24" s="1" t="s">
        <v>14</v>
      </c>
      <c r="D24" s="4">
        <v>6</v>
      </c>
      <c r="E24" s="1" t="s">
        <v>115</v>
      </c>
      <c r="F24" s="9"/>
      <c r="G24" s="9"/>
      <c r="H24" s="9">
        <f t="shared" si="0"/>
        <v>0</v>
      </c>
      <c r="I24" s="9">
        <f t="shared" si="1"/>
        <v>0</v>
      </c>
    </row>
    <row r="25" spans="1:9" ht="51">
      <c r="A25" s="6">
        <v>24</v>
      </c>
      <c r="B25" s="1" t="s">
        <v>15</v>
      </c>
      <c r="C25" s="1" t="s">
        <v>16</v>
      </c>
      <c r="D25" s="4">
        <v>8</v>
      </c>
      <c r="E25" s="1" t="s">
        <v>115</v>
      </c>
      <c r="F25" s="9"/>
      <c r="G25" s="9"/>
      <c r="H25" s="9">
        <f t="shared" si="0"/>
        <v>0</v>
      </c>
      <c r="I25" s="9">
        <f t="shared" si="1"/>
        <v>0</v>
      </c>
    </row>
    <row r="26" spans="1:9" ht="38.25">
      <c r="A26" s="6">
        <v>25</v>
      </c>
      <c r="B26" s="1" t="s">
        <v>17</v>
      </c>
      <c r="C26" s="1" t="s">
        <v>18</v>
      </c>
      <c r="D26" s="4">
        <v>2</v>
      </c>
      <c r="E26" s="1" t="s">
        <v>115</v>
      </c>
      <c r="F26" s="9"/>
      <c r="G26" s="9"/>
      <c r="H26" s="9">
        <f t="shared" si="0"/>
        <v>0</v>
      </c>
      <c r="I26" s="9">
        <f t="shared" si="1"/>
        <v>0</v>
      </c>
    </row>
    <row r="27" spans="1:9" ht="51">
      <c r="A27" s="6">
        <v>26</v>
      </c>
      <c r="B27" s="1" t="s">
        <v>19</v>
      </c>
      <c r="C27" s="1" t="s">
        <v>20</v>
      </c>
      <c r="D27" s="4">
        <v>50</v>
      </c>
      <c r="E27" s="1" t="s">
        <v>115</v>
      </c>
      <c r="F27" s="9"/>
      <c r="G27" s="9"/>
      <c r="H27" s="9">
        <f t="shared" si="0"/>
        <v>0</v>
      </c>
      <c r="I27" s="9">
        <f t="shared" si="1"/>
        <v>0</v>
      </c>
    </row>
    <row r="28" spans="1:9" ht="38.25">
      <c r="A28" s="6">
        <v>27</v>
      </c>
      <c r="B28" s="1" t="s">
        <v>21</v>
      </c>
      <c r="C28" s="1" t="s">
        <v>22</v>
      </c>
      <c r="D28" s="4">
        <v>5</v>
      </c>
      <c r="E28" s="1" t="s">
        <v>115</v>
      </c>
      <c r="F28" s="9"/>
      <c r="G28" s="9"/>
      <c r="H28" s="9">
        <f t="shared" si="0"/>
        <v>0</v>
      </c>
      <c r="I28" s="9">
        <f t="shared" si="1"/>
        <v>0</v>
      </c>
    </row>
    <row r="29" spans="1:9" ht="38.25">
      <c r="A29" s="6">
        <v>28</v>
      </c>
      <c r="B29" s="1" t="s">
        <v>23</v>
      </c>
      <c r="C29" s="1" t="s">
        <v>24</v>
      </c>
      <c r="D29" s="4">
        <v>14</v>
      </c>
      <c r="E29" s="1" t="s">
        <v>115</v>
      </c>
      <c r="F29" s="9"/>
      <c r="G29" s="9"/>
      <c r="H29" s="9">
        <f t="shared" si="0"/>
        <v>0</v>
      </c>
      <c r="I29" s="9">
        <f t="shared" si="1"/>
        <v>0</v>
      </c>
    </row>
    <row r="30" spans="1:9" ht="51">
      <c r="A30" s="6">
        <v>29</v>
      </c>
      <c r="B30" s="1" t="s">
        <v>25</v>
      </c>
      <c r="C30" s="1" t="s">
        <v>26</v>
      </c>
      <c r="D30" s="4">
        <v>5</v>
      </c>
      <c r="E30" s="1" t="s">
        <v>115</v>
      </c>
      <c r="F30" s="10"/>
      <c r="G30" s="9"/>
      <c r="H30" s="9">
        <f t="shared" si="0"/>
        <v>0</v>
      </c>
      <c r="I30" s="9">
        <f t="shared" si="1"/>
        <v>0</v>
      </c>
    </row>
    <row r="31" spans="1:9" ht="25.5">
      <c r="A31" s="6">
        <v>30</v>
      </c>
      <c r="B31" s="1" t="s">
        <v>27</v>
      </c>
      <c r="C31" s="1" t="s">
        <v>28</v>
      </c>
      <c r="D31" s="4">
        <v>1</v>
      </c>
      <c r="E31" s="1" t="s">
        <v>115</v>
      </c>
      <c r="F31" s="9"/>
      <c r="G31" s="9"/>
      <c r="H31" s="9">
        <f t="shared" si="0"/>
        <v>0</v>
      </c>
      <c r="I31" s="9">
        <f t="shared" si="1"/>
        <v>0</v>
      </c>
    </row>
    <row r="32" spans="1:9" ht="38.25">
      <c r="A32" s="6">
        <v>31</v>
      </c>
      <c r="B32" s="1" t="s">
        <v>29</v>
      </c>
      <c r="C32" s="1" t="s">
        <v>30</v>
      </c>
      <c r="D32" s="4">
        <v>4</v>
      </c>
      <c r="E32" s="1" t="s">
        <v>115</v>
      </c>
      <c r="F32" s="9"/>
      <c r="G32" s="9"/>
      <c r="H32" s="9">
        <f t="shared" si="0"/>
        <v>0</v>
      </c>
      <c r="I32" s="9">
        <f t="shared" si="1"/>
        <v>0</v>
      </c>
    </row>
    <row r="33" spans="1:9" ht="25.5">
      <c r="A33" s="6">
        <v>32</v>
      </c>
      <c r="B33" s="1" t="s">
        <v>31</v>
      </c>
      <c r="C33" s="1" t="s">
        <v>32</v>
      </c>
      <c r="D33" s="4">
        <v>1</v>
      </c>
      <c r="E33" s="1" t="s">
        <v>297</v>
      </c>
      <c r="F33" s="9"/>
      <c r="G33" s="9"/>
      <c r="H33" s="9">
        <f t="shared" si="0"/>
        <v>0</v>
      </c>
      <c r="I33" s="9">
        <f t="shared" si="1"/>
        <v>0</v>
      </c>
    </row>
    <row r="34" spans="1:9" ht="25.5">
      <c r="A34" s="6">
        <v>33</v>
      </c>
      <c r="B34" s="1" t="s">
        <v>33</v>
      </c>
      <c r="C34" s="1" t="s">
        <v>34</v>
      </c>
      <c r="D34" s="4">
        <v>2</v>
      </c>
      <c r="E34" s="1" t="s">
        <v>115</v>
      </c>
      <c r="F34" s="9"/>
      <c r="G34" s="9"/>
      <c r="H34" s="9">
        <f aca="true" t="shared" si="2" ref="H34:H56">D34*F34</f>
        <v>0</v>
      </c>
      <c r="I34" s="9">
        <f aca="true" t="shared" si="3" ref="I34:I56">D34*G34</f>
        <v>0</v>
      </c>
    </row>
    <row r="35" spans="1:9" ht="25.5">
      <c r="A35" s="6">
        <v>34</v>
      </c>
      <c r="B35" s="1" t="s">
        <v>35</v>
      </c>
      <c r="C35" s="1" t="s">
        <v>36</v>
      </c>
      <c r="D35" s="4">
        <v>1</v>
      </c>
      <c r="E35" s="1" t="s">
        <v>297</v>
      </c>
      <c r="F35" s="9"/>
      <c r="G35" s="9"/>
      <c r="H35" s="9">
        <f t="shared" si="2"/>
        <v>0</v>
      </c>
      <c r="I35" s="9">
        <f t="shared" si="3"/>
        <v>0</v>
      </c>
    </row>
    <row r="36" spans="1:9" ht="25.5">
      <c r="A36" s="6">
        <v>35</v>
      </c>
      <c r="B36" s="1" t="s">
        <v>37</v>
      </c>
      <c r="C36" s="1" t="s">
        <v>38</v>
      </c>
      <c r="D36" s="4">
        <v>1</v>
      </c>
      <c r="E36" s="1" t="s">
        <v>297</v>
      </c>
      <c r="F36" s="9"/>
      <c r="G36" s="9"/>
      <c r="H36" s="9">
        <f t="shared" si="2"/>
        <v>0</v>
      </c>
      <c r="I36" s="9">
        <f t="shared" si="3"/>
        <v>0</v>
      </c>
    </row>
    <row r="37" spans="1:9" ht="38.25">
      <c r="A37" s="6">
        <v>36</v>
      </c>
      <c r="B37" s="1" t="s">
        <v>39</v>
      </c>
      <c r="C37" s="1" t="s">
        <v>40</v>
      </c>
      <c r="D37" s="4">
        <v>1</v>
      </c>
      <c r="E37" s="1" t="s">
        <v>297</v>
      </c>
      <c r="F37" s="9"/>
      <c r="G37" s="9"/>
      <c r="H37" s="9">
        <f t="shared" si="2"/>
        <v>0</v>
      </c>
      <c r="I37" s="9">
        <f t="shared" si="3"/>
        <v>0</v>
      </c>
    </row>
    <row r="38" spans="1:9" ht="25.5">
      <c r="A38" s="6">
        <v>37</v>
      </c>
      <c r="B38" s="1" t="s">
        <v>41</v>
      </c>
      <c r="C38" s="1" t="s">
        <v>42</v>
      </c>
      <c r="D38" s="4">
        <v>1</v>
      </c>
      <c r="E38" s="1" t="s">
        <v>297</v>
      </c>
      <c r="F38" s="9"/>
      <c r="G38" s="9"/>
      <c r="H38" s="9">
        <f t="shared" si="2"/>
        <v>0</v>
      </c>
      <c r="I38" s="9">
        <f t="shared" si="3"/>
        <v>0</v>
      </c>
    </row>
    <row r="39" spans="1:9" ht="51">
      <c r="A39" s="6">
        <v>38</v>
      </c>
      <c r="B39" s="1" t="s">
        <v>43</v>
      </c>
      <c r="C39" s="1" t="s">
        <v>44</v>
      </c>
      <c r="D39" s="4">
        <v>11</v>
      </c>
      <c r="E39" s="1" t="s">
        <v>115</v>
      </c>
      <c r="F39" s="9"/>
      <c r="G39" s="9"/>
      <c r="H39" s="9">
        <f t="shared" si="2"/>
        <v>0</v>
      </c>
      <c r="I39" s="9">
        <f t="shared" si="3"/>
        <v>0</v>
      </c>
    </row>
    <row r="40" spans="1:9" ht="63.75">
      <c r="A40" s="6">
        <v>39</v>
      </c>
      <c r="B40" s="1" t="s">
        <v>45</v>
      </c>
      <c r="C40" s="1" t="s">
        <v>46</v>
      </c>
      <c r="D40" s="4">
        <v>14</v>
      </c>
      <c r="E40" s="1" t="s">
        <v>115</v>
      </c>
      <c r="F40" s="9"/>
      <c r="G40" s="9"/>
      <c r="H40" s="9">
        <f t="shared" si="2"/>
        <v>0</v>
      </c>
      <c r="I40" s="9">
        <f t="shared" si="3"/>
        <v>0</v>
      </c>
    </row>
    <row r="41" spans="1:9" ht="51">
      <c r="A41" s="6">
        <v>40</v>
      </c>
      <c r="B41" s="1" t="s">
        <v>47</v>
      </c>
      <c r="C41" s="1" t="s">
        <v>48</v>
      </c>
      <c r="D41" s="4">
        <v>2</v>
      </c>
      <c r="E41" s="1" t="s">
        <v>115</v>
      </c>
      <c r="F41" s="9"/>
      <c r="G41" s="9"/>
      <c r="H41" s="9">
        <f t="shared" si="2"/>
        <v>0</v>
      </c>
      <c r="I41" s="9">
        <f t="shared" si="3"/>
        <v>0</v>
      </c>
    </row>
    <row r="42" spans="1:9" ht="25.5">
      <c r="A42" s="6">
        <v>41</v>
      </c>
      <c r="B42" s="1" t="s">
        <v>49</v>
      </c>
      <c r="C42" s="1" t="s">
        <v>50</v>
      </c>
      <c r="D42" s="4">
        <v>6</v>
      </c>
      <c r="E42" s="1" t="s">
        <v>115</v>
      </c>
      <c r="F42" s="9"/>
      <c r="G42" s="9"/>
      <c r="H42" s="9">
        <f t="shared" si="2"/>
        <v>0</v>
      </c>
      <c r="I42" s="9">
        <f t="shared" si="3"/>
        <v>0</v>
      </c>
    </row>
    <row r="43" spans="1:9" ht="38.25">
      <c r="A43" s="6">
        <v>42</v>
      </c>
      <c r="B43" s="1" t="s">
        <v>51</v>
      </c>
      <c r="C43" s="1" t="s">
        <v>52</v>
      </c>
      <c r="D43" s="4">
        <v>23</v>
      </c>
      <c r="E43" s="1" t="s">
        <v>115</v>
      </c>
      <c r="F43" s="9"/>
      <c r="G43" s="9"/>
      <c r="H43" s="9">
        <f t="shared" si="2"/>
        <v>0</v>
      </c>
      <c r="I43" s="9">
        <f t="shared" si="3"/>
        <v>0</v>
      </c>
    </row>
    <row r="44" spans="1:9" ht="38.25">
      <c r="A44" s="6">
        <v>43</v>
      </c>
      <c r="B44" s="1" t="s">
        <v>53</v>
      </c>
      <c r="C44" s="1" t="s">
        <v>54</v>
      </c>
      <c r="D44" s="4">
        <v>4</v>
      </c>
      <c r="E44" s="1" t="s">
        <v>115</v>
      </c>
      <c r="F44" s="9"/>
      <c r="G44" s="9"/>
      <c r="H44" s="9">
        <f t="shared" si="2"/>
        <v>0</v>
      </c>
      <c r="I44" s="9">
        <f t="shared" si="3"/>
        <v>0</v>
      </c>
    </row>
    <row r="45" spans="1:9" ht="25.5">
      <c r="A45" s="6">
        <v>44</v>
      </c>
      <c r="B45" s="1" t="s">
        <v>55</v>
      </c>
      <c r="C45" s="1" t="s">
        <v>56</v>
      </c>
      <c r="D45" s="4">
        <v>6</v>
      </c>
      <c r="E45" s="1" t="s">
        <v>115</v>
      </c>
      <c r="F45" s="9"/>
      <c r="G45" s="9"/>
      <c r="H45" s="9">
        <f t="shared" si="2"/>
        <v>0</v>
      </c>
      <c r="I45" s="9">
        <f t="shared" si="3"/>
        <v>0</v>
      </c>
    </row>
    <row r="46" spans="1:9" ht="76.5">
      <c r="A46" s="6">
        <v>45</v>
      </c>
      <c r="B46" s="1" t="s">
        <v>57</v>
      </c>
      <c r="C46" s="1" t="s">
        <v>58</v>
      </c>
      <c r="D46" s="4">
        <v>12</v>
      </c>
      <c r="E46" s="1" t="s">
        <v>115</v>
      </c>
      <c r="F46" s="9"/>
      <c r="G46" s="9"/>
      <c r="H46" s="9">
        <f t="shared" si="2"/>
        <v>0</v>
      </c>
      <c r="I46" s="9">
        <f t="shared" si="3"/>
        <v>0</v>
      </c>
    </row>
    <row r="47" spans="1:9" ht="25.5">
      <c r="A47" s="6">
        <v>46</v>
      </c>
      <c r="B47" s="1" t="s">
        <v>59</v>
      </c>
      <c r="C47" s="1" t="s">
        <v>60</v>
      </c>
      <c r="D47" s="4">
        <v>1</v>
      </c>
      <c r="E47" s="1" t="s">
        <v>297</v>
      </c>
      <c r="F47" s="10">
        <v>0</v>
      </c>
      <c r="G47" s="9"/>
      <c r="H47" s="9">
        <f t="shared" si="2"/>
        <v>0</v>
      </c>
      <c r="I47" s="9">
        <f t="shared" si="3"/>
        <v>0</v>
      </c>
    </row>
    <row r="48" spans="1:9" ht="25.5">
      <c r="A48" s="6">
        <v>47</v>
      </c>
      <c r="B48" s="1" t="s">
        <v>61</v>
      </c>
      <c r="C48" s="1" t="s">
        <v>62</v>
      </c>
      <c r="D48" s="4">
        <v>1</v>
      </c>
      <c r="E48" s="1" t="s">
        <v>297</v>
      </c>
      <c r="F48" s="10">
        <v>0</v>
      </c>
      <c r="G48" s="9"/>
      <c r="H48" s="9">
        <f t="shared" si="2"/>
        <v>0</v>
      </c>
      <c r="I48" s="9">
        <f t="shared" si="3"/>
        <v>0</v>
      </c>
    </row>
    <row r="49" spans="1:9" ht="25.5">
      <c r="A49" s="6">
        <v>48</v>
      </c>
      <c r="B49" s="1" t="s">
        <v>63</v>
      </c>
      <c r="C49" s="1" t="s">
        <v>64</v>
      </c>
      <c r="D49" s="4">
        <v>1</v>
      </c>
      <c r="E49" s="1" t="s">
        <v>297</v>
      </c>
      <c r="F49" s="10">
        <v>0</v>
      </c>
      <c r="G49" s="9"/>
      <c r="H49" s="9">
        <f t="shared" si="2"/>
        <v>0</v>
      </c>
      <c r="I49" s="9">
        <f t="shared" si="3"/>
        <v>0</v>
      </c>
    </row>
    <row r="50" spans="1:9" ht="25.5">
      <c r="A50" s="6">
        <v>49</v>
      </c>
      <c r="B50" s="1" t="s">
        <v>65</v>
      </c>
      <c r="C50" s="1" t="s">
        <v>66</v>
      </c>
      <c r="D50" s="4">
        <v>1</v>
      </c>
      <c r="E50" s="1" t="s">
        <v>297</v>
      </c>
      <c r="F50" s="9"/>
      <c r="G50" s="9"/>
      <c r="H50" s="9">
        <f t="shared" si="2"/>
        <v>0</v>
      </c>
      <c r="I50" s="9">
        <f t="shared" si="3"/>
        <v>0</v>
      </c>
    </row>
    <row r="51" spans="1:9" ht="38.25">
      <c r="A51" s="6">
        <v>50</v>
      </c>
      <c r="B51" s="1" t="s">
        <v>67</v>
      </c>
      <c r="C51" s="1" t="s">
        <v>68</v>
      </c>
      <c r="D51" s="4">
        <v>50</v>
      </c>
      <c r="E51" s="1" t="s">
        <v>267</v>
      </c>
      <c r="F51" s="9"/>
      <c r="G51" s="9"/>
      <c r="H51" s="9">
        <f t="shared" si="2"/>
        <v>0</v>
      </c>
      <c r="I51" s="9">
        <f t="shared" si="3"/>
        <v>0</v>
      </c>
    </row>
    <row r="52" spans="1:9" ht="38.25">
      <c r="A52" s="6">
        <v>51</v>
      </c>
      <c r="B52" s="1" t="s">
        <v>69</v>
      </c>
      <c r="C52" s="1" t="s">
        <v>70</v>
      </c>
      <c r="D52" s="4">
        <v>60</v>
      </c>
      <c r="E52" s="1" t="s">
        <v>267</v>
      </c>
      <c r="F52" s="9"/>
      <c r="G52" s="9"/>
      <c r="H52" s="9">
        <f t="shared" si="2"/>
        <v>0</v>
      </c>
      <c r="I52" s="9">
        <f t="shared" si="3"/>
        <v>0</v>
      </c>
    </row>
    <row r="53" spans="1:9" ht="25.5">
      <c r="A53" s="6">
        <v>52</v>
      </c>
      <c r="B53" s="1" t="s">
        <v>71</v>
      </c>
      <c r="C53" s="1" t="s">
        <v>72</v>
      </c>
      <c r="D53" s="4">
        <v>2</v>
      </c>
      <c r="E53" s="1" t="s">
        <v>267</v>
      </c>
      <c r="F53" s="9"/>
      <c r="G53" s="9"/>
      <c r="H53" s="9">
        <f t="shared" si="2"/>
        <v>0</v>
      </c>
      <c r="I53" s="9">
        <f t="shared" si="3"/>
        <v>0</v>
      </c>
    </row>
    <row r="54" spans="1:9" ht="25.5">
      <c r="A54" s="6">
        <v>53</v>
      </c>
      <c r="B54" s="1" t="s">
        <v>73</v>
      </c>
      <c r="C54" s="1" t="s">
        <v>74</v>
      </c>
      <c r="D54" s="4">
        <v>30</v>
      </c>
      <c r="E54" s="1" t="s">
        <v>267</v>
      </c>
      <c r="F54" s="9"/>
      <c r="G54" s="9"/>
      <c r="H54" s="9">
        <f t="shared" si="2"/>
        <v>0</v>
      </c>
      <c r="I54" s="9">
        <f t="shared" si="3"/>
        <v>0</v>
      </c>
    </row>
    <row r="55" spans="1:9" ht="25.5">
      <c r="A55" s="6">
        <v>54</v>
      </c>
      <c r="B55" s="1" t="s">
        <v>75</v>
      </c>
      <c r="C55" s="1" t="s">
        <v>76</v>
      </c>
      <c r="D55" s="4">
        <v>1</v>
      </c>
      <c r="E55" s="1" t="s">
        <v>297</v>
      </c>
      <c r="F55" s="10">
        <v>0</v>
      </c>
      <c r="G55" s="9"/>
      <c r="H55" s="9">
        <f t="shared" si="2"/>
        <v>0</v>
      </c>
      <c r="I55" s="9">
        <f t="shared" si="3"/>
        <v>0</v>
      </c>
    </row>
    <row r="56" spans="1:9" ht="25.5">
      <c r="A56" s="6">
        <v>55</v>
      </c>
      <c r="B56" s="1" t="s">
        <v>77</v>
      </c>
      <c r="C56" s="1" t="s">
        <v>78</v>
      </c>
      <c r="D56" s="4">
        <v>1</v>
      </c>
      <c r="E56" s="1" t="s">
        <v>297</v>
      </c>
      <c r="F56" s="10">
        <v>0</v>
      </c>
      <c r="G56" s="9"/>
      <c r="H56" s="9">
        <f t="shared" si="2"/>
        <v>0</v>
      </c>
      <c r="I56" s="9">
        <f t="shared" si="3"/>
        <v>0</v>
      </c>
    </row>
    <row r="57" spans="3:9" ht="12.75">
      <c r="C57" s="1" t="s">
        <v>112</v>
      </c>
      <c r="F57" s="9"/>
      <c r="G57" s="9"/>
      <c r="H57" s="9">
        <f>SUM(H2:H56)</f>
        <v>0</v>
      </c>
      <c r="I57" s="9">
        <f>SUM(I2:I56)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28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zoomScalePageLayoutView="0" workbookViewId="0" topLeftCell="A1">
      <selection activeCell="H30" sqref="H30"/>
    </sheetView>
  </sheetViews>
  <sheetFormatPr defaultColWidth="11.375" defaultRowHeight="12.75"/>
  <cols>
    <col min="1" max="1" width="8.00390625" style="6" customWidth="1"/>
    <col min="2" max="2" width="8.00390625" style="1" customWidth="1"/>
    <col min="3" max="3" width="42.00390625" style="1" customWidth="1"/>
    <col min="4" max="4" width="16.125" style="4" customWidth="1"/>
    <col min="5" max="5" width="6.875" style="1" customWidth="1"/>
    <col min="6" max="6" width="5.75390625" style="1" customWidth="1"/>
    <col min="7" max="7" width="8.00390625" style="1" customWidth="1"/>
    <col min="8" max="9" width="6.875" style="1" customWidth="1"/>
    <col min="10" max="10" width="8.00390625" style="1" bestFit="1" customWidth="1"/>
    <col min="11" max="11" width="76.875" style="1" customWidth="1"/>
    <col min="12" max="16384" width="11.375" style="1" customWidth="1"/>
  </cols>
  <sheetData>
    <row r="1" spans="1:11" ht="38.25">
      <c r="A1" s="13" t="s">
        <v>537</v>
      </c>
      <c r="B1" s="13" t="s">
        <v>87</v>
      </c>
      <c r="C1" s="13" t="s">
        <v>538</v>
      </c>
      <c r="D1" s="13" t="s">
        <v>539</v>
      </c>
      <c r="E1" s="13" t="s">
        <v>540</v>
      </c>
      <c r="F1" s="13" t="s">
        <v>541</v>
      </c>
      <c r="G1" s="2" t="s">
        <v>91</v>
      </c>
      <c r="H1" s="2" t="s">
        <v>92</v>
      </c>
      <c r="I1" s="2" t="s">
        <v>93</v>
      </c>
      <c r="J1" s="2" t="s">
        <v>94</v>
      </c>
      <c r="K1" s="13" t="s">
        <v>542</v>
      </c>
    </row>
    <row r="2" spans="1:11" ht="12.75">
      <c r="A2" s="14"/>
      <c r="B2" s="15"/>
      <c r="C2" s="13" t="s">
        <v>543</v>
      </c>
      <c r="D2" s="14"/>
      <c r="E2" s="14"/>
      <c r="F2" s="14"/>
      <c r="G2" s="13"/>
      <c r="H2" s="13"/>
      <c r="I2" s="13"/>
      <c r="J2" s="13"/>
      <c r="K2" s="14"/>
    </row>
    <row r="3" spans="1:11" ht="12.75">
      <c r="A3" s="18">
        <v>1</v>
      </c>
      <c r="B3" s="16" t="s">
        <v>544</v>
      </c>
      <c r="C3" s="13" t="s">
        <v>545</v>
      </c>
      <c r="D3" s="26" t="s">
        <v>546</v>
      </c>
      <c r="E3" s="27">
        <v>1</v>
      </c>
      <c r="F3" s="13" t="s">
        <v>547</v>
      </c>
      <c r="G3" s="30"/>
      <c r="H3" s="30"/>
      <c r="I3" s="30">
        <f>G3*E3</f>
        <v>0</v>
      </c>
      <c r="J3" s="30">
        <f>E3*H3</f>
        <v>0</v>
      </c>
      <c r="K3" s="13" t="s">
        <v>548</v>
      </c>
    </row>
    <row r="4" spans="1:11" ht="12.75">
      <c r="A4" s="18">
        <v>2</v>
      </c>
      <c r="B4" s="15" t="s">
        <v>544</v>
      </c>
      <c r="C4" s="13" t="s">
        <v>549</v>
      </c>
      <c r="D4" s="26" t="s">
        <v>550</v>
      </c>
      <c r="E4" s="27">
        <v>1</v>
      </c>
      <c r="F4" s="13" t="s">
        <v>547</v>
      </c>
      <c r="G4" s="30"/>
      <c r="H4" s="30"/>
      <c r="I4" s="30">
        <f aca="true" t="shared" si="0" ref="I4:I37">G4*E4</f>
        <v>0</v>
      </c>
      <c r="J4" s="30">
        <f aca="true" t="shared" si="1" ref="J4:J37">E4*H4</f>
        <v>0</v>
      </c>
      <c r="K4" s="13" t="s">
        <v>551</v>
      </c>
    </row>
    <row r="5" spans="1:11" ht="12.75">
      <c r="A5" s="18">
        <v>3</v>
      </c>
      <c r="B5" s="16" t="s">
        <v>544</v>
      </c>
      <c r="C5" s="13" t="s">
        <v>552</v>
      </c>
      <c r="D5" s="26" t="s">
        <v>553</v>
      </c>
      <c r="E5" s="27">
        <v>1</v>
      </c>
      <c r="F5" s="13" t="s">
        <v>547</v>
      </c>
      <c r="G5" s="30"/>
      <c r="H5" s="30"/>
      <c r="I5" s="30">
        <f t="shared" si="0"/>
        <v>0</v>
      </c>
      <c r="J5" s="30">
        <f t="shared" si="1"/>
        <v>0</v>
      </c>
      <c r="K5" s="13" t="s">
        <v>554</v>
      </c>
    </row>
    <row r="6" spans="1:11" ht="12.75">
      <c r="A6" s="18">
        <v>4</v>
      </c>
      <c r="B6" s="15" t="s">
        <v>544</v>
      </c>
      <c r="C6" s="13" t="s">
        <v>555</v>
      </c>
      <c r="D6" s="26" t="s">
        <v>556</v>
      </c>
      <c r="E6" s="27">
        <v>3</v>
      </c>
      <c r="F6" s="13" t="s">
        <v>557</v>
      </c>
      <c r="G6" s="30"/>
      <c r="H6" s="30"/>
      <c r="I6" s="30">
        <f t="shared" si="0"/>
        <v>0</v>
      </c>
      <c r="J6" s="30">
        <f t="shared" si="1"/>
        <v>0</v>
      </c>
      <c r="K6" s="13" t="s">
        <v>558</v>
      </c>
    </row>
    <row r="7" spans="1:11" ht="12.75">
      <c r="A7" s="18">
        <v>5</v>
      </c>
      <c r="B7" s="16" t="s">
        <v>544</v>
      </c>
      <c r="C7" s="13" t="s">
        <v>559</v>
      </c>
      <c r="D7" s="26" t="s">
        <v>560</v>
      </c>
      <c r="E7" s="27">
        <v>3</v>
      </c>
      <c r="F7" s="13" t="s">
        <v>557</v>
      </c>
      <c r="G7" s="30"/>
      <c r="H7" s="30"/>
      <c r="I7" s="30">
        <f t="shared" si="0"/>
        <v>0</v>
      </c>
      <c r="J7" s="30">
        <f t="shared" si="1"/>
        <v>0</v>
      </c>
      <c r="K7" s="13" t="s">
        <v>561</v>
      </c>
    </row>
    <row r="8" spans="1:11" ht="12.75">
      <c r="A8" s="18">
        <v>6</v>
      </c>
      <c r="B8" s="15" t="s">
        <v>544</v>
      </c>
      <c r="C8" s="13" t="s">
        <v>562</v>
      </c>
      <c r="D8" s="28"/>
      <c r="E8" s="27">
        <v>1</v>
      </c>
      <c r="F8" s="13" t="s">
        <v>557</v>
      </c>
      <c r="G8" s="30"/>
      <c r="H8" s="30"/>
      <c r="I8" s="30">
        <f t="shared" si="0"/>
        <v>0</v>
      </c>
      <c r="J8" s="30">
        <f t="shared" si="1"/>
        <v>0</v>
      </c>
      <c r="K8" s="13" t="s">
        <v>563</v>
      </c>
    </row>
    <row r="9" spans="1:11" ht="12.75">
      <c r="A9" s="18">
        <v>7</v>
      </c>
      <c r="B9" s="16" t="s">
        <v>544</v>
      </c>
      <c r="C9" s="13" t="s">
        <v>564</v>
      </c>
      <c r="D9" s="28"/>
      <c r="E9" s="27">
        <v>3</v>
      </c>
      <c r="F9" s="13" t="s">
        <v>557</v>
      </c>
      <c r="G9" s="30"/>
      <c r="H9" s="30"/>
      <c r="I9" s="30">
        <f t="shared" si="0"/>
        <v>0</v>
      </c>
      <c r="J9" s="30">
        <f t="shared" si="1"/>
        <v>0</v>
      </c>
      <c r="K9" s="13" t="s">
        <v>565</v>
      </c>
    </row>
    <row r="10" spans="1:11" ht="12.75">
      <c r="A10" s="18">
        <v>8</v>
      </c>
      <c r="B10" s="15" t="s">
        <v>544</v>
      </c>
      <c r="C10" s="13" t="s">
        <v>566</v>
      </c>
      <c r="D10" s="28"/>
      <c r="E10" s="27">
        <v>1</v>
      </c>
      <c r="F10" s="13" t="s">
        <v>557</v>
      </c>
      <c r="G10" s="30"/>
      <c r="H10" s="30"/>
      <c r="I10" s="30">
        <f t="shared" si="0"/>
        <v>0</v>
      </c>
      <c r="J10" s="30">
        <f t="shared" si="1"/>
        <v>0</v>
      </c>
      <c r="K10" s="13" t="s">
        <v>565</v>
      </c>
    </row>
    <row r="11" spans="1:11" ht="12.75">
      <c r="A11" s="18">
        <v>9</v>
      </c>
      <c r="B11" s="16" t="s">
        <v>544</v>
      </c>
      <c r="C11" s="13" t="s">
        <v>567</v>
      </c>
      <c r="D11" s="26" t="s">
        <v>568</v>
      </c>
      <c r="E11" s="27">
        <v>1</v>
      </c>
      <c r="F11" s="13" t="s">
        <v>557</v>
      </c>
      <c r="G11" s="30"/>
      <c r="H11" s="30"/>
      <c r="I11" s="30">
        <f t="shared" si="0"/>
        <v>0</v>
      </c>
      <c r="J11" s="30">
        <f t="shared" si="1"/>
        <v>0</v>
      </c>
      <c r="K11" s="13" t="s">
        <v>569</v>
      </c>
    </row>
    <row r="12" spans="1:11" ht="12.75">
      <c r="A12" s="18">
        <v>10</v>
      </c>
      <c r="B12" s="15" t="s">
        <v>544</v>
      </c>
      <c r="C12" s="13" t="s">
        <v>570</v>
      </c>
      <c r="D12" s="28"/>
      <c r="E12" s="27">
        <v>1</v>
      </c>
      <c r="F12" s="13" t="s">
        <v>557</v>
      </c>
      <c r="G12" s="30"/>
      <c r="H12" s="30"/>
      <c r="I12" s="30">
        <f t="shared" si="0"/>
        <v>0</v>
      </c>
      <c r="J12" s="30">
        <f t="shared" si="1"/>
        <v>0</v>
      </c>
      <c r="K12" s="13" t="s">
        <v>571</v>
      </c>
    </row>
    <row r="13" spans="1:11" ht="12.75">
      <c r="A13" s="18">
        <v>11</v>
      </c>
      <c r="B13" s="16" t="s">
        <v>544</v>
      </c>
      <c r="C13" s="13" t="s">
        <v>572</v>
      </c>
      <c r="D13" s="28"/>
      <c r="E13" s="27">
        <v>1</v>
      </c>
      <c r="F13" s="13" t="s">
        <v>557</v>
      </c>
      <c r="G13" s="30"/>
      <c r="H13" s="30"/>
      <c r="I13" s="30">
        <f t="shared" si="0"/>
        <v>0</v>
      </c>
      <c r="J13" s="30">
        <f t="shared" si="1"/>
        <v>0</v>
      </c>
      <c r="K13" s="13" t="s">
        <v>573</v>
      </c>
    </row>
    <row r="14" spans="1:11" ht="12.75">
      <c r="A14" s="18">
        <v>12</v>
      </c>
      <c r="B14" s="15" t="s">
        <v>544</v>
      </c>
      <c r="C14" s="13" t="s">
        <v>574</v>
      </c>
      <c r="D14" s="28"/>
      <c r="E14" s="27">
        <v>1</v>
      </c>
      <c r="F14" s="13" t="s">
        <v>575</v>
      </c>
      <c r="G14" s="30"/>
      <c r="H14" s="30"/>
      <c r="I14" s="30">
        <f t="shared" si="0"/>
        <v>0</v>
      </c>
      <c r="J14" s="30">
        <f t="shared" si="1"/>
        <v>0</v>
      </c>
      <c r="K14" s="13" t="s">
        <v>576</v>
      </c>
    </row>
    <row r="15" spans="1:11" ht="12.75">
      <c r="A15" s="18">
        <v>13</v>
      </c>
      <c r="B15" s="16" t="s">
        <v>544</v>
      </c>
      <c r="C15" s="13" t="s">
        <v>577</v>
      </c>
      <c r="D15" s="26" t="s">
        <v>578</v>
      </c>
      <c r="E15" s="27">
        <v>1</v>
      </c>
      <c r="F15" s="13" t="s">
        <v>575</v>
      </c>
      <c r="G15" s="30"/>
      <c r="H15" s="30"/>
      <c r="I15" s="30">
        <f t="shared" si="0"/>
        <v>0</v>
      </c>
      <c r="J15" s="30">
        <f t="shared" si="1"/>
        <v>0</v>
      </c>
      <c r="K15" s="13" t="s">
        <v>579</v>
      </c>
    </row>
    <row r="16" spans="1:11" ht="12.75">
      <c r="A16" s="18">
        <v>14</v>
      </c>
      <c r="B16" s="15" t="s">
        <v>544</v>
      </c>
      <c r="C16" s="13" t="s">
        <v>580</v>
      </c>
      <c r="D16" s="28"/>
      <c r="E16" s="27">
        <v>2</v>
      </c>
      <c r="F16" s="13" t="s">
        <v>557</v>
      </c>
      <c r="G16" s="30"/>
      <c r="H16" s="30"/>
      <c r="I16" s="30">
        <f t="shared" si="0"/>
        <v>0</v>
      </c>
      <c r="J16" s="30">
        <f t="shared" si="1"/>
        <v>0</v>
      </c>
      <c r="K16" s="13" t="s">
        <v>581</v>
      </c>
    </row>
    <row r="17" spans="1:11" ht="12.75">
      <c r="A17" s="18">
        <v>15</v>
      </c>
      <c r="B17" s="16" t="s">
        <v>544</v>
      </c>
      <c r="C17" s="13" t="s">
        <v>582</v>
      </c>
      <c r="D17" s="26" t="s">
        <v>583</v>
      </c>
      <c r="E17" s="27">
        <v>1</v>
      </c>
      <c r="F17" s="13" t="s">
        <v>547</v>
      </c>
      <c r="G17" s="30"/>
      <c r="H17" s="30"/>
      <c r="I17" s="30">
        <f t="shared" si="0"/>
        <v>0</v>
      </c>
      <c r="J17" s="30">
        <f t="shared" si="1"/>
        <v>0</v>
      </c>
      <c r="K17" s="13" t="s">
        <v>584</v>
      </c>
    </row>
    <row r="18" spans="1:11" ht="12.75">
      <c r="A18" s="18">
        <v>16</v>
      </c>
      <c r="B18" s="15" t="s">
        <v>544</v>
      </c>
      <c r="C18" s="13" t="s">
        <v>585</v>
      </c>
      <c r="D18" s="26" t="s">
        <v>586</v>
      </c>
      <c r="E18" s="27">
        <v>4</v>
      </c>
      <c r="F18" s="13" t="s">
        <v>547</v>
      </c>
      <c r="G18" s="30"/>
      <c r="H18" s="30"/>
      <c r="I18" s="30">
        <f t="shared" si="0"/>
        <v>0</v>
      </c>
      <c r="J18" s="30">
        <f t="shared" si="1"/>
        <v>0</v>
      </c>
      <c r="K18" s="13" t="s">
        <v>587</v>
      </c>
    </row>
    <row r="19" spans="1:11" ht="12.75">
      <c r="A19" s="18">
        <v>17</v>
      </c>
      <c r="B19" s="16" t="s">
        <v>544</v>
      </c>
      <c r="C19" s="13" t="s">
        <v>588</v>
      </c>
      <c r="D19" s="26" t="s">
        <v>586</v>
      </c>
      <c r="E19" s="27">
        <v>3</v>
      </c>
      <c r="F19" s="13" t="s">
        <v>547</v>
      </c>
      <c r="G19" s="30"/>
      <c r="H19" s="30"/>
      <c r="I19" s="30">
        <f t="shared" si="0"/>
        <v>0</v>
      </c>
      <c r="J19" s="30">
        <f t="shared" si="1"/>
        <v>0</v>
      </c>
      <c r="K19" s="14"/>
    </row>
    <row r="20" spans="1:11" ht="12.75">
      <c r="A20" s="18">
        <v>18</v>
      </c>
      <c r="B20" s="15" t="s">
        <v>544</v>
      </c>
      <c r="C20" s="13" t="s">
        <v>589</v>
      </c>
      <c r="D20" s="26" t="s">
        <v>590</v>
      </c>
      <c r="E20" s="27">
        <v>1</v>
      </c>
      <c r="F20" s="13" t="s">
        <v>547</v>
      </c>
      <c r="G20" s="30"/>
      <c r="H20" s="30"/>
      <c r="I20" s="30">
        <f t="shared" si="0"/>
        <v>0</v>
      </c>
      <c r="J20" s="30">
        <f t="shared" si="1"/>
        <v>0</v>
      </c>
      <c r="K20" s="13" t="s">
        <v>591</v>
      </c>
    </row>
    <row r="21" spans="1:11" ht="12.75">
      <c r="A21" s="18">
        <v>19</v>
      </c>
      <c r="B21" s="16" t="s">
        <v>544</v>
      </c>
      <c r="C21" s="13" t="s">
        <v>592</v>
      </c>
      <c r="D21" s="26" t="s">
        <v>586</v>
      </c>
      <c r="E21" s="27">
        <v>1</v>
      </c>
      <c r="F21" s="13" t="s">
        <v>547</v>
      </c>
      <c r="G21" s="30"/>
      <c r="H21" s="30"/>
      <c r="I21" s="30">
        <f t="shared" si="0"/>
        <v>0</v>
      </c>
      <c r="J21" s="30">
        <f t="shared" si="1"/>
        <v>0</v>
      </c>
      <c r="K21" s="13" t="s">
        <v>593</v>
      </c>
    </row>
    <row r="22" spans="1:11" ht="12.75">
      <c r="A22" s="18">
        <v>20</v>
      </c>
      <c r="B22" s="15" t="s">
        <v>544</v>
      </c>
      <c r="C22" s="13" t="s">
        <v>594</v>
      </c>
      <c r="D22" s="26" t="s">
        <v>586</v>
      </c>
      <c r="E22" s="27">
        <v>2</v>
      </c>
      <c r="F22" s="13" t="s">
        <v>547</v>
      </c>
      <c r="G22" s="30"/>
      <c r="H22" s="30"/>
      <c r="I22" s="30">
        <f t="shared" si="0"/>
        <v>0</v>
      </c>
      <c r="J22" s="30">
        <f t="shared" si="1"/>
        <v>0</v>
      </c>
      <c r="K22" s="13" t="s">
        <v>595</v>
      </c>
    </row>
    <row r="23" spans="1:11" ht="12.75">
      <c r="A23" s="18">
        <v>21</v>
      </c>
      <c r="B23" s="16" t="s">
        <v>544</v>
      </c>
      <c r="C23" s="13" t="s">
        <v>596</v>
      </c>
      <c r="D23" s="26" t="s">
        <v>597</v>
      </c>
      <c r="E23" s="27">
        <v>8</v>
      </c>
      <c r="F23" s="13" t="s">
        <v>547</v>
      </c>
      <c r="G23" s="30"/>
      <c r="H23" s="30"/>
      <c r="I23" s="30">
        <f t="shared" si="0"/>
        <v>0</v>
      </c>
      <c r="J23" s="30">
        <f t="shared" si="1"/>
        <v>0</v>
      </c>
      <c r="K23" s="14"/>
    </row>
    <row r="24" spans="1:11" ht="12.75">
      <c r="A24" s="18">
        <v>22</v>
      </c>
      <c r="B24" s="15" t="s">
        <v>544</v>
      </c>
      <c r="C24" s="13" t="s">
        <v>598</v>
      </c>
      <c r="D24" s="26" t="s">
        <v>599</v>
      </c>
      <c r="E24" s="27">
        <v>16</v>
      </c>
      <c r="F24" s="13" t="s">
        <v>600</v>
      </c>
      <c r="G24" s="30"/>
      <c r="H24" s="30"/>
      <c r="I24" s="30">
        <f t="shared" si="0"/>
        <v>0</v>
      </c>
      <c r="J24" s="30">
        <f t="shared" si="1"/>
        <v>0</v>
      </c>
      <c r="K24" s="13" t="s">
        <v>601</v>
      </c>
    </row>
    <row r="25" spans="1:11" ht="12.75">
      <c r="A25" s="18">
        <v>23</v>
      </c>
      <c r="B25" s="16" t="s">
        <v>544</v>
      </c>
      <c r="C25" s="13" t="s">
        <v>602</v>
      </c>
      <c r="D25" s="26" t="s">
        <v>603</v>
      </c>
      <c r="E25" s="27">
        <v>48</v>
      </c>
      <c r="F25" s="13" t="s">
        <v>600</v>
      </c>
      <c r="G25" s="30"/>
      <c r="H25" s="30"/>
      <c r="I25" s="30">
        <f t="shared" si="0"/>
        <v>0</v>
      </c>
      <c r="J25" s="30">
        <f t="shared" si="1"/>
        <v>0</v>
      </c>
      <c r="K25" s="13" t="s">
        <v>604</v>
      </c>
    </row>
    <row r="26" spans="1:11" ht="12.75">
      <c r="A26" s="18">
        <v>24</v>
      </c>
      <c r="B26" s="15" t="s">
        <v>544</v>
      </c>
      <c r="C26" s="13" t="s">
        <v>602</v>
      </c>
      <c r="D26" s="26" t="s">
        <v>605</v>
      </c>
      <c r="E26" s="27">
        <v>18</v>
      </c>
      <c r="F26" s="13" t="s">
        <v>600</v>
      </c>
      <c r="G26" s="30"/>
      <c r="H26" s="30"/>
      <c r="I26" s="30">
        <f t="shared" si="0"/>
        <v>0</v>
      </c>
      <c r="J26" s="30">
        <f t="shared" si="1"/>
        <v>0</v>
      </c>
      <c r="K26" s="13" t="s">
        <v>604</v>
      </c>
    </row>
    <row r="27" spans="1:11" ht="12.75">
      <c r="A27" s="18">
        <v>25</v>
      </c>
      <c r="B27" s="16" t="s">
        <v>544</v>
      </c>
      <c r="C27" s="13" t="s">
        <v>602</v>
      </c>
      <c r="D27" s="26" t="s">
        <v>606</v>
      </c>
      <c r="E27" s="27">
        <v>68</v>
      </c>
      <c r="F27" s="13" t="s">
        <v>600</v>
      </c>
      <c r="G27" s="30"/>
      <c r="H27" s="30"/>
      <c r="I27" s="30">
        <f t="shared" si="0"/>
        <v>0</v>
      </c>
      <c r="J27" s="30">
        <f t="shared" si="1"/>
        <v>0</v>
      </c>
      <c r="K27" s="13" t="s">
        <v>604</v>
      </c>
    </row>
    <row r="28" spans="1:11" ht="12.75">
      <c r="A28" s="18">
        <v>26</v>
      </c>
      <c r="B28" s="15" t="s">
        <v>544</v>
      </c>
      <c r="C28" s="13" t="s">
        <v>607</v>
      </c>
      <c r="D28" s="26" t="s">
        <v>608</v>
      </c>
      <c r="E28" s="27">
        <v>56</v>
      </c>
      <c r="F28" s="13" t="s">
        <v>600</v>
      </c>
      <c r="G28" s="30"/>
      <c r="H28" s="30"/>
      <c r="I28" s="30">
        <f t="shared" si="0"/>
        <v>0</v>
      </c>
      <c r="J28" s="30">
        <f t="shared" si="1"/>
        <v>0</v>
      </c>
      <c r="K28" s="13" t="s">
        <v>609</v>
      </c>
    </row>
    <row r="29" spans="1:11" ht="12.75">
      <c r="A29" s="18">
        <v>27</v>
      </c>
      <c r="B29" s="16" t="s">
        <v>544</v>
      </c>
      <c r="C29" s="13" t="s">
        <v>607</v>
      </c>
      <c r="D29" s="26" t="s">
        <v>610</v>
      </c>
      <c r="E29" s="27">
        <v>12</v>
      </c>
      <c r="F29" s="13" t="s">
        <v>600</v>
      </c>
      <c r="G29" s="30"/>
      <c r="H29" s="30"/>
      <c r="I29" s="30">
        <f t="shared" si="0"/>
        <v>0</v>
      </c>
      <c r="J29" s="30">
        <f t="shared" si="1"/>
        <v>0</v>
      </c>
      <c r="K29" s="13" t="s">
        <v>611</v>
      </c>
    </row>
    <row r="30" spans="1:11" ht="12.75">
      <c r="A30" s="18">
        <v>28</v>
      </c>
      <c r="B30" s="15" t="s">
        <v>544</v>
      </c>
      <c r="C30" s="13" t="s">
        <v>612</v>
      </c>
      <c r="D30" s="26" t="s">
        <v>608</v>
      </c>
      <c r="E30" s="27">
        <v>4</v>
      </c>
      <c r="F30" s="13" t="s">
        <v>613</v>
      </c>
      <c r="G30" s="30"/>
      <c r="H30" s="30"/>
      <c r="I30" s="30">
        <f t="shared" si="0"/>
        <v>0</v>
      </c>
      <c r="J30" s="30">
        <f t="shared" si="1"/>
        <v>0</v>
      </c>
      <c r="K30" s="14"/>
    </row>
    <row r="31" spans="1:11" ht="12.75">
      <c r="A31" s="18">
        <v>29</v>
      </c>
      <c r="B31" s="16" t="s">
        <v>544</v>
      </c>
      <c r="C31" s="13" t="s">
        <v>614</v>
      </c>
      <c r="D31" s="26" t="s">
        <v>610</v>
      </c>
      <c r="E31" s="27">
        <v>28</v>
      </c>
      <c r="F31" s="13" t="s">
        <v>600</v>
      </c>
      <c r="G31" s="30"/>
      <c r="H31" s="30"/>
      <c r="I31" s="30">
        <f t="shared" si="0"/>
        <v>0</v>
      </c>
      <c r="J31" s="30">
        <f t="shared" si="1"/>
        <v>0</v>
      </c>
      <c r="K31" s="13" t="s">
        <v>615</v>
      </c>
    </row>
    <row r="32" spans="1:11" ht="12.75">
      <c r="A32" s="18">
        <v>30</v>
      </c>
      <c r="B32" s="15" t="s">
        <v>544</v>
      </c>
      <c r="C32" s="13" t="s">
        <v>612</v>
      </c>
      <c r="D32" s="26" t="s">
        <v>610</v>
      </c>
      <c r="E32" s="27">
        <v>2</v>
      </c>
      <c r="F32" s="13" t="s">
        <v>547</v>
      </c>
      <c r="G32" s="30"/>
      <c r="H32" s="30"/>
      <c r="I32" s="30">
        <f t="shared" si="0"/>
        <v>0</v>
      </c>
      <c r="J32" s="30">
        <f t="shared" si="1"/>
        <v>0</v>
      </c>
      <c r="K32" s="13" t="s">
        <v>616</v>
      </c>
    </row>
    <row r="33" spans="1:11" ht="12.75">
      <c r="A33" s="18">
        <v>31</v>
      </c>
      <c r="B33" s="16" t="s">
        <v>544</v>
      </c>
      <c r="C33" s="13" t="s">
        <v>617</v>
      </c>
      <c r="D33" s="26" t="s">
        <v>618</v>
      </c>
      <c r="E33" s="27">
        <v>6</v>
      </c>
      <c r="F33" s="13" t="s">
        <v>600</v>
      </c>
      <c r="G33" s="30"/>
      <c r="H33" s="30"/>
      <c r="I33" s="30">
        <f t="shared" si="0"/>
        <v>0</v>
      </c>
      <c r="J33" s="30">
        <f t="shared" si="1"/>
        <v>0</v>
      </c>
      <c r="K33" s="13" t="s">
        <v>619</v>
      </c>
    </row>
    <row r="34" spans="1:11" ht="12.75">
      <c r="A34" s="18">
        <v>32</v>
      </c>
      <c r="B34" s="15" t="s">
        <v>544</v>
      </c>
      <c r="C34" s="13" t="s">
        <v>617</v>
      </c>
      <c r="D34" s="26" t="s">
        <v>620</v>
      </c>
      <c r="E34" s="27">
        <v>12</v>
      </c>
      <c r="F34" s="13" t="s">
        <v>600</v>
      </c>
      <c r="G34" s="30"/>
      <c r="H34" s="30"/>
      <c r="I34" s="30">
        <f t="shared" si="0"/>
        <v>0</v>
      </c>
      <c r="J34" s="30">
        <f t="shared" si="1"/>
        <v>0</v>
      </c>
      <c r="K34" s="13" t="s">
        <v>619</v>
      </c>
    </row>
    <row r="35" spans="1:11" ht="12.75">
      <c r="A35" s="18">
        <v>33</v>
      </c>
      <c r="B35" s="16" t="s">
        <v>544</v>
      </c>
      <c r="C35" s="13" t="s">
        <v>617</v>
      </c>
      <c r="D35" s="26" t="s">
        <v>621</v>
      </c>
      <c r="E35" s="27">
        <v>8</v>
      </c>
      <c r="F35" s="13" t="s">
        <v>600</v>
      </c>
      <c r="G35" s="30"/>
      <c r="H35" s="30"/>
      <c r="I35" s="30">
        <f t="shared" si="0"/>
        <v>0</v>
      </c>
      <c r="J35" s="30">
        <f t="shared" si="1"/>
        <v>0</v>
      </c>
      <c r="K35" s="13" t="s">
        <v>619</v>
      </c>
    </row>
    <row r="36" spans="1:11" ht="12.75">
      <c r="A36" s="18">
        <v>34</v>
      </c>
      <c r="B36" s="15" t="s">
        <v>544</v>
      </c>
      <c r="C36" s="13" t="s">
        <v>622</v>
      </c>
      <c r="D36" s="26" t="s">
        <v>620</v>
      </c>
      <c r="E36" s="27">
        <v>2</v>
      </c>
      <c r="F36" s="13" t="s">
        <v>547</v>
      </c>
      <c r="G36" s="30"/>
      <c r="H36" s="30"/>
      <c r="I36" s="30">
        <f t="shared" si="0"/>
        <v>0</v>
      </c>
      <c r="J36" s="30">
        <f t="shared" si="1"/>
        <v>0</v>
      </c>
      <c r="K36" s="13" t="s">
        <v>616</v>
      </c>
    </row>
    <row r="37" spans="1:11" ht="12.75">
      <c r="A37" s="18">
        <v>35</v>
      </c>
      <c r="B37" s="16" t="s">
        <v>544</v>
      </c>
      <c r="C37" s="13" t="s">
        <v>623</v>
      </c>
      <c r="D37" s="26" t="s">
        <v>620</v>
      </c>
      <c r="E37" s="27">
        <v>2</v>
      </c>
      <c r="F37" s="13" t="s">
        <v>547</v>
      </c>
      <c r="G37" s="30"/>
      <c r="H37" s="30"/>
      <c r="I37" s="30">
        <f t="shared" si="0"/>
        <v>0</v>
      </c>
      <c r="J37" s="30">
        <f t="shared" si="1"/>
        <v>0</v>
      </c>
      <c r="K37" s="14"/>
    </row>
    <row r="38" spans="1:10" ht="12.75">
      <c r="A38" s="33" t="s">
        <v>112</v>
      </c>
      <c r="B38" s="33"/>
      <c r="C38" s="33"/>
      <c r="D38" s="33"/>
      <c r="E38" s="33"/>
      <c r="F38" s="33"/>
      <c r="G38" s="31"/>
      <c r="H38" s="31"/>
      <c r="I38" s="31">
        <f>SUM(I3:I37)</f>
        <v>0</v>
      </c>
      <c r="J38" s="31">
        <f>SUM(J3:J37)</f>
        <v>0</v>
      </c>
    </row>
  </sheetData>
  <sheetProtection/>
  <mergeCells count="1">
    <mergeCell ref="A38:F3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zoomScalePageLayoutView="0" workbookViewId="0" topLeftCell="A1">
      <selection activeCell="C15" sqref="C15"/>
    </sheetView>
  </sheetViews>
  <sheetFormatPr defaultColWidth="11.375" defaultRowHeight="12.75"/>
  <cols>
    <col min="1" max="1" width="8.00390625" style="6" customWidth="1"/>
    <col min="2" max="2" width="8.00390625" style="1" customWidth="1"/>
    <col min="3" max="3" width="42.00390625" style="1" customWidth="1"/>
    <col min="4" max="4" width="16.125" style="4" customWidth="1"/>
    <col min="5" max="5" width="6.875" style="1" customWidth="1"/>
    <col min="6" max="6" width="5.75390625" style="1" customWidth="1"/>
    <col min="7" max="7" width="8.00390625" style="1" customWidth="1"/>
    <col min="8" max="8" width="6.875" style="1" customWidth="1"/>
    <col min="9" max="9" width="8.125" style="1" bestFit="1" customWidth="1"/>
    <col min="10" max="10" width="6.875" style="1" customWidth="1"/>
    <col min="11" max="11" width="76.875" style="1" customWidth="1"/>
    <col min="12" max="16384" width="11.375" style="1" customWidth="1"/>
  </cols>
  <sheetData>
    <row r="1" spans="1:11" s="2" customFormat="1" ht="38.25">
      <c r="A1" s="13" t="s">
        <v>537</v>
      </c>
      <c r="B1" s="13" t="s">
        <v>87</v>
      </c>
      <c r="C1" s="13" t="s">
        <v>538</v>
      </c>
      <c r="D1" s="13" t="s">
        <v>539</v>
      </c>
      <c r="E1" s="13" t="s">
        <v>540</v>
      </c>
      <c r="F1" s="13" t="s">
        <v>541</v>
      </c>
      <c r="G1" s="2" t="s">
        <v>91</v>
      </c>
      <c r="H1" s="2" t="s">
        <v>92</v>
      </c>
      <c r="I1" s="2" t="s">
        <v>93</v>
      </c>
      <c r="J1" s="2" t="s">
        <v>94</v>
      </c>
      <c r="K1" s="13" t="s">
        <v>542</v>
      </c>
    </row>
    <row r="2" spans="1:11" ht="12.75">
      <c r="A2" s="14"/>
      <c r="B2" s="13"/>
      <c r="C2" s="13" t="s">
        <v>624</v>
      </c>
      <c r="D2" s="14"/>
      <c r="E2" s="14"/>
      <c r="F2" s="14"/>
      <c r="G2" s="13" t="s">
        <v>669</v>
      </c>
      <c r="H2" s="13" t="s">
        <v>669</v>
      </c>
      <c r="I2" s="13" t="s">
        <v>669</v>
      </c>
      <c r="J2" s="13" t="s">
        <v>669</v>
      </c>
      <c r="K2" s="14"/>
    </row>
    <row r="3" spans="1:11" ht="12.75">
      <c r="A3" s="14"/>
      <c r="B3" s="14"/>
      <c r="C3" s="13" t="s">
        <v>625</v>
      </c>
      <c r="D3" s="14"/>
      <c r="E3" s="14"/>
      <c r="F3" s="14"/>
      <c r="G3" s="30"/>
      <c r="H3" s="30"/>
      <c r="I3" s="30"/>
      <c r="J3" s="30"/>
      <c r="K3" s="14"/>
    </row>
    <row r="4" spans="1:11" ht="24">
      <c r="A4" s="15">
        <v>1</v>
      </c>
      <c r="B4" s="15" t="s">
        <v>544</v>
      </c>
      <c r="C4" s="20" t="s">
        <v>626</v>
      </c>
      <c r="D4" s="14"/>
      <c r="E4" s="21">
        <v>1</v>
      </c>
      <c r="F4" s="20" t="s">
        <v>547</v>
      </c>
      <c r="G4" s="30"/>
      <c r="H4" s="30"/>
      <c r="I4" s="30">
        <f>G4*E4</f>
        <v>0</v>
      </c>
      <c r="J4" s="30">
        <f>E4*H4</f>
        <v>0</v>
      </c>
      <c r="K4" s="13" t="s">
        <v>627</v>
      </c>
    </row>
    <row r="5" spans="1:11" ht="12.75">
      <c r="A5" s="16">
        <v>2</v>
      </c>
      <c r="B5" s="16" t="s">
        <v>544</v>
      </c>
      <c r="C5" s="13" t="s">
        <v>628</v>
      </c>
      <c r="D5" s="14"/>
      <c r="E5" s="17">
        <v>1</v>
      </c>
      <c r="F5" s="13" t="s">
        <v>547</v>
      </c>
      <c r="G5" s="30"/>
      <c r="H5" s="30"/>
      <c r="I5" s="30">
        <f aca="true" t="shared" si="0" ref="I5:I24">G5*E5</f>
        <v>0</v>
      </c>
      <c r="J5" s="30">
        <f aca="true" t="shared" si="1" ref="J5:J24">E5*H5</f>
        <v>0</v>
      </c>
      <c r="K5" s="14"/>
    </row>
    <row r="6" spans="1:11" ht="12.75">
      <c r="A6" s="16">
        <v>3</v>
      </c>
      <c r="B6" s="15" t="s">
        <v>544</v>
      </c>
      <c r="C6" s="13" t="s">
        <v>629</v>
      </c>
      <c r="D6" s="13" t="s">
        <v>630</v>
      </c>
      <c r="E6" s="19">
        <v>16</v>
      </c>
      <c r="F6" s="13" t="s">
        <v>600</v>
      </c>
      <c r="G6" s="30"/>
      <c r="H6" s="30"/>
      <c r="I6" s="30">
        <f t="shared" si="0"/>
        <v>0</v>
      </c>
      <c r="J6" s="30">
        <f t="shared" si="1"/>
        <v>0</v>
      </c>
      <c r="K6" s="13" t="s">
        <v>631</v>
      </c>
    </row>
    <row r="7" spans="1:11" ht="12.75">
      <c r="A7" s="16">
        <v>4</v>
      </c>
      <c r="B7" s="16" t="s">
        <v>544</v>
      </c>
      <c r="C7" s="13" t="s">
        <v>632</v>
      </c>
      <c r="D7" s="13" t="s">
        <v>633</v>
      </c>
      <c r="E7" s="17">
        <v>2</v>
      </c>
      <c r="F7" s="13" t="s">
        <v>547</v>
      </c>
      <c r="G7" s="30"/>
      <c r="H7" s="30"/>
      <c r="I7" s="30">
        <f t="shared" si="0"/>
        <v>0</v>
      </c>
      <c r="J7" s="30">
        <f t="shared" si="1"/>
        <v>0</v>
      </c>
      <c r="K7" s="14"/>
    </row>
    <row r="8" spans="1:11" ht="12.75">
      <c r="A8" s="15">
        <v>5</v>
      </c>
      <c r="B8" s="15" t="s">
        <v>544</v>
      </c>
      <c r="C8" s="20" t="s">
        <v>634</v>
      </c>
      <c r="D8" s="14"/>
      <c r="E8" s="21">
        <v>1</v>
      </c>
      <c r="F8" s="20" t="s">
        <v>575</v>
      </c>
      <c r="G8" s="30"/>
      <c r="H8" s="30"/>
      <c r="I8" s="30">
        <f t="shared" si="0"/>
        <v>0</v>
      </c>
      <c r="J8" s="30">
        <f t="shared" si="1"/>
        <v>0</v>
      </c>
      <c r="K8" s="20" t="s">
        <v>635</v>
      </c>
    </row>
    <row r="9" spans="1:11" ht="12.75">
      <c r="A9" s="16">
        <v>6</v>
      </c>
      <c r="B9" s="16" t="s">
        <v>544</v>
      </c>
      <c r="C9" s="13" t="s">
        <v>636</v>
      </c>
      <c r="D9" s="13" t="s">
        <v>553</v>
      </c>
      <c r="E9" s="17">
        <v>8</v>
      </c>
      <c r="F9" s="13" t="s">
        <v>600</v>
      </c>
      <c r="G9" s="30"/>
      <c r="H9" s="30"/>
      <c r="I9" s="30">
        <f t="shared" si="0"/>
        <v>0</v>
      </c>
      <c r="J9" s="30">
        <f t="shared" si="1"/>
        <v>0</v>
      </c>
      <c r="K9" s="13" t="s">
        <v>637</v>
      </c>
    </row>
    <row r="10" spans="1:11" ht="12.75">
      <c r="A10" s="15">
        <v>7</v>
      </c>
      <c r="B10" s="15" t="s">
        <v>544</v>
      </c>
      <c r="C10" s="13" t="s">
        <v>636</v>
      </c>
      <c r="D10" s="13" t="s">
        <v>586</v>
      </c>
      <c r="E10" s="19">
        <v>12</v>
      </c>
      <c r="F10" s="13" t="s">
        <v>600</v>
      </c>
      <c r="G10" s="30"/>
      <c r="H10" s="30"/>
      <c r="I10" s="30">
        <f t="shared" si="0"/>
        <v>0</v>
      </c>
      <c r="J10" s="30">
        <f t="shared" si="1"/>
        <v>0</v>
      </c>
      <c r="K10" s="14"/>
    </row>
    <row r="11" spans="1:11" ht="12.75">
      <c r="A11" s="16">
        <v>8</v>
      </c>
      <c r="B11" s="16" t="s">
        <v>544</v>
      </c>
      <c r="C11" s="13" t="s">
        <v>638</v>
      </c>
      <c r="D11" s="14"/>
      <c r="E11" s="17">
        <v>1</v>
      </c>
      <c r="F11" s="13" t="s">
        <v>547</v>
      </c>
      <c r="G11" s="30"/>
      <c r="H11" s="30"/>
      <c r="I11" s="30">
        <f t="shared" si="0"/>
        <v>0</v>
      </c>
      <c r="J11" s="30">
        <f t="shared" si="1"/>
        <v>0</v>
      </c>
      <c r="K11" s="13" t="s">
        <v>639</v>
      </c>
    </row>
    <row r="12" spans="1:11" ht="12.75">
      <c r="A12" s="16">
        <v>9</v>
      </c>
      <c r="B12" s="15" t="s">
        <v>544</v>
      </c>
      <c r="C12" s="13" t="s">
        <v>640</v>
      </c>
      <c r="D12" s="14"/>
      <c r="E12" s="17">
        <v>1</v>
      </c>
      <c r="F12" s="13" t="s">
        <v>547</v>
      </c>
      <c r="G12" s="30"/>
      <c r="H12" s="30"/>
      <c r="I12" s="30">
        <f t="shared" si="0"/>
        <v>0</v>
      </c>
      <c r="J12" s="30">
        <f t="shared" si="1"/>
        <v>0</v>
      </c>
      <c r="K12" s="14"/>
    </row>
    <row r="13" spans="1:11" ht="12.75">
      <c r="A13" s="16">
        <v>10</v>
      </c>
      <c r="B13" s="16" t="s">
        <v>544</v>
      </c>
      <c r="C13" s="13" t="s">
        <v>641</v>
      </c>
      <c r="D13" s="14"/>
      <c r="E13" s="17">
        <v>1</v>
      </c>
      <c r="F13" s="13" t="s">
        <v>575</v>
      </c>
      <c r="G13" s="30"/>
      <c r="H13" s="30"/>
      <c r="I13" s="30">
        <f t="shared" si="0"/>
        <v>0</v>
      </c>
      <c r="J13" s="30">
        <f t="shared" si="1"/>
        <v>0</v>
      </c>
      <c r="K13" s="14"/>
    </row>
    <row r="14" spans="1:11" ht="12.75">
      <c r="A14" s="15"/>
      <c r="B14" s="15"/>
      <c r="C14" s="14"/>
      <c r="D14" s="14"/>
      <c r="E14" s="14"/>
      <c r="F14" s="14"/>
      <c r="G14" s="30"/>
      <c r="H14" s="30"/>
      <c r="I14" s="30">
        <f t="shared" si="0"/>
        <v>0</v>
      </c>
      <c r="J14" s="30">
        <f t="shared" si="1"/>
        <v>0</v>
      </c>
      <c r="K14" s="14"/>
    </row>
    <row r="15" spans="1:11" ht="12.75">
      <c r="A15" s="16"/>
      <c r="B15" s="16"/>
      <c r="C15" s="13" t="s">
        <v>642</v>
      </c>
      <c r="D15" s="14"/>
      <c r="E15" s="29"/>
      <c r="F15" s="14"/>
      <c r="G15" s="30"/>
      <c r="H15" s="30"/>
      <c r="I15" s="30">
        <f t="shared" si="0"/>
        <v>0</v>
      </c>
      <c r="J15" s="30">
        <f t="shared" si="1"/>
        <v>0</v>
      </c>
      <c r="K15" s="14"/>
    </row>
    <row r="16" spans="1:11" ht="12.75">
      <c r="A16" s="15">
        <v>12</v>
      </c>
      <c r="B16" s="15" t="s">
        <v>544</v>
      </c>
      <c r="C16" s="13" t="s">
        <v>643</v>
      </c>
      <c r="D16" s="13" t="s">
        <v>597</v>
      </c>
      <c r="E16" s="17">
        <v>1</v>
      </c>
      <c r="F16" s="13" t="s">
        <v>547</v>
      </c>
      <c r="G16" s="30"/>
      <c r="H16" s="30"/>
      <c r="I16" s="30">
        <f t="shared" si="0"/>
        <v>0</v>
      </c>
      <c r="J16" s="30">
        <f t="shared" si="1"/>
        <v>0</v>
      </c>
      <c r="K16" s="14"/>
    </row>
    <row r="17" spans="1:11" ht="12.75">
      <c r="A17" s="16">
        <v>13</v>
      </c>
      <c r="B17" s="16" t="s">
        <v>544</v>
      </c>
      <c r="C17" s="13" t="s">
        <v>644</v>
      </c>
      <c r="D17" s="13" t="s">
        <v>553</v>
      </c>
      <c r="E17" s="17">
        <v>2</v>
      </c>
      <c r="F17" s="13" t="s">
        <v>547</v>
      </c>
      <c r="G17" s="30"/>
      <c r="H17" s="30"/>
      <c r="I17" s="30">
        <f t="shared" si="0"/>
        <v>0</v>
      </c>
      <c r="J17" s="30">
        <f t="shared" si="1"/>
        <v>0</v>
      </c>
      <c r="K17" s="14"/>
    </row>
    <row r="18" spans="1:11" ht="12.75">
      <c r="A18" s="15">
        <v>14</v>
      </c>
      <c r="B18" s="15" t="s">
        <v>544</v>
      </c>
      <c r="C18" s="13" t="s">
        <v>644</v>
      </c>
      <c r="D18" s="13" t="s">
        <v>586</v>
      </c>
      <c r="E18" s="17">
        <v>8</v>
      </c>
      <c r="F18" s="14"/>
      <c r="G18" s="30"/>
      <c r="H18" s="30"/>
      <c r="I18" s="30">
        <f t="shared" si="0"/>
        <v>0</v>
      </c>
      <c r="J18" s="30">
        <f t="shared" si="1"/>
        <v>0</v>
      </c>
      <c r="K18" s="14"/>
    </row>
    <row r="19" spans="1:11" ht="12.75">
      <c r="A19" s="16">
        <v>15</v>
      </c>
      <c r="B19" s="16" t="s">
        <v>544</v>
      </c>
      <c r="C19" s="13" t="s">
        <v>645</v>
      </c>
      <c r="D19" s="13" t="s">
        <v>597</v>
      </c>
      <c r="E19" s="17">
        <v>4</v>
      </c>
      <c r="F19" s="13" t="s">
        <v>547</v>
      </c>
      <c r="G19" s="30"/>
      <c r="H19" s="30"/>
      <c r="I19" s="30">
        <f t="shared" si="0"/>
        <v>0</v>
      </c>
      <c r="J19" s="30">
        <f t="shared" si="1"/>
        <v>0</v>
      </c>
      <c r="K19" s="14"/>
    </row>
    <row r="20" spans="1:11" ht="12.75">
      <c r="A20" s="15">
        <v>16</v>
      </c>
      <c r="B20" s="15" t="s">
        <v>544</v>
      </c>
      <c r="C20" s="13" t="s">
        <v>588</v>
      </c>
      <c r="D20" s="13" t="s">
        <v>586</v>
      </c>
      <c r="E20" s="17">
        <v>2</v>
      </c>
      <c r="F20" s="13" t="s">
        <v>547</v>
      </c>
      <c r="G20" s="30"/>
      <c r="H20" s="30"/>
      <c r="I20" s="30">
        <f t="shared" si="0"/>
        <v>0</v>
      </c>
      <c r="J20" s="30">
        <f t="shared" si="1"/>
        <v>0</v>
      </c>
      <c r="K20" s="14"/>
    </row>
    <row r="21" spans="1:11" ht="12.75">
      <c r="A21" s="16">
        <v>17</v>
      </c>
      <c r="B21" s="16" t="s">
        <v>544</v>
      </c>
      <c r="C21" s="13" t="s">
        <v>646</v>
      </c>
      <c r="D21" s="13" t="s">
        <v>647</v>
      </c>
      <c r="E21" s="17">
        <v>5</v>
      </c>
      <c r="F21" s="13" t="s">
        <v>547</v>
      </c>
      <c r="G21" s="30"/>
      <c r="H21" s="30"/>
      <c r="I21" s="30">
        <f t="shared" si="0"/>
        <v>0</v>
      </c>
      <c r="J21" s="30">
        <f t="shared" si="1"/>
        <v>0</v>
      </c>
      <c r="K21" s="13" t="s">
        <v>648</v>
      </c>
    </row>
    <row r="22" spans="1:11" ht="12.75">
      <c r="A22" s="15">
        <v>18</v>
      </c>
      <c r="B22" s="15" t="s">
        <v>544</v>
      </c>
      <c r="C22" s="13" t="s">
        <v>646</v>
      </c>
      <c r="D22" s="13" t="s">
        <v>649</v>
      </c>
      <c r="E22" s="17">
        <v>1</v>
      </c>
      <c r="F22" s="13" t="s">
        <v>547</v>
      </c>
      <c r="G22" s="30"/>
      <c r="H22" s="30"/>
      <c r="I22" s="30">
        <f t="shared" si="0"/>
        <v>0</v>
      </c>
      <c r="J22" s="30">
        <f t="shared" si="1"/>
        <v>0</v>
      </c>
      <c r="K22" s="13" t="s">
        <v>650</v>
      </c>
    </row>
    <row r="23" spans="1:11" ht="12.75">
      <c r="A23" s="16">
        <v>19</v>
      </c>
      <c r="B23" s="16" t="s">
        <v>544</v>
      </c>
      <c r="C23" s="13" t="s">
        <v>646</v>
      </c>
      <c r="D23" s="13" t="s">
        <v>651</v>
      </c>
      <c r="E23" s="17">
        <v>2</v>
      </c>
      <c r="F23" s="13" t="s">
        <v>547</v>
      </c>
      <c r="G23" s="30"/>
      <c r="H23" s="30"/>
      <c r="I23" s="30">
        <f t="shared" si="0"/>
        <v>0</v>
      </c>
      <c r="J23" s="30">
        <f t="shared" si="1"/>
        <v>0</v>
      </c>
      <c r="K23" s="14"/>
    </row>
    <row r="24" spans="1:11" ht="12.75">
      <c r="A24" s="15">
        <v>20</v>
      </c>
      <c r="B24" s="15" t="s">
        <v>544</v>
      </c>
      <c r="C24" s="13" t="s">
        <v>646</v>
      </c>
      <c r="D24" s="13" t="s">
        <v>652</v>
      </c>
      <c r="E24" s="17">
        <v>1</v>
      </c>
      <c r="F24" s="13" t="s">
        <v>547</v>
      </c>
      <c r="G24" s="30"/>
      <c r="H24" s="30"/>
      <c r="I24" s="30">
        <f t="shared" si="0"/>
        <v>0</v>
      </c>
      <c r="J24" s="30">
        <f t="shared" si="1"/>
        <v>0</v>
      </c>
      <c r="K24" s="14"/>
    </row>
    <row r="25" spans="1:11" ht="12.75">
      <c r="A25" s="16">
        <v>21</v>
      </c>
      <c r="B25" s="16" t="s">
        <v>544</v>
      </c>
      <c r="C25" s="13" t="s">
        <v>646</v>
      </c>
      <c r="D25" s="13" t="s">
        <v>653</v>
      </c>
      <c r="E25" s="17">
        <v>1</v>
      </c>
      <c r="F25" s="13" t="s">
        <v>547</v>
      </c>
      <c r="G25" s="30"/>
      <c r="H25" s="30"/>
      <c r="I25" s="30">
        <f>G25*E25</f>
        <v>0</v>
      </c>
      <c r="J25" s="30">
        <f>E25*H25</f>
        <v>0</v>
      </c>
      <c r="K25" s="14"/>
    </row>
    <row r="26" spans="1:11" ht="12.75">
      <c r="A26" s="15">
        <v>22</v>
      </c>
      <c r="B26" s="15" t="s">
        <v>544</v>
      </c>
      <c r="C26" s="13" t="s">
        <v>646</v>
      </c>
      <c r="D26" s="13" t="s">
        <v>654</v>
      </c>
      <c r="E26" s="17">
        <v>5</v>
      </c>
      <c r="F26" s="13" t="s">
        <v>547</v>
      </c>
      <c r="G26" s="30"/>
      <c r="H26" s="30"/>
      <c r="I26" s="30">
        <f aca="true" t="shared" si="2" ref="I26:I37">G26*E26</f>
        <v>0</v>
      </c>
      <c r="J26" s="30">
        <f aca="true" t="shared" si="3" ref="J26:J37">E26*H26</f>
        <v>0</v>
      </c>
      <c r="K26" s="14"/>
    </row>
    <row r="27" spans="1:11" ht="12.75">
      <c r="A27" s="16">
        <v>23</v>
      </c>
      <c r="B27" s="16" t="s">
        <v>544</v>
      </c>
      <c r="C27" s="13" t="s">
        <v>646</v>
      </c>
      <c r="D27" s="13" t="s">
        <v>655</v>
      </c>
      <c r="E27" s="17">
        <v>1</v>
      </c>
      <c r="F27" s="13" t="s">
        <v>547</v>
      </c>
      <c r="G27" s="30"/>
      <c r="H27" s="30"/>
      <c r="I27" s="30">
        <f t="shared" si="2"/>
        <v>0</v>
      </c>
      <c r="J27" s="30">
        <f t="shared" si="3"/>
        <v>0</v>
      </c>
      <c r="K27" s="14"/>
    </row>
    <row r="28" spans="1:11" ht="12.75">
      <c r="A28" s="15">
        <v>24</v>
      </c>
      <c r="B28" s="15" t="s">
        <v>544</v>
      </c>
      <c r="C28" s="13" t="s">
        <v>646</v>
      </c>
      <c r="D28" s="13" t="s">
        <v>656</v>
      </c>
      <c r="E28" s="17">
        <v>6</v>
      </c>
      <c r="F28" s="13" t="s">
        <v>547</v>
      </c>
      <c r="G28" s="30"/>
      <c r="H28" s="30"/>
      <c r="I28" s="30">
        <f t="shared" si="2"/>
        <v>0</v>
      </c>
      <c r="J28" s="30">
        <f t="shared" si="3"/>
        <v>0</v>
      </c>
      <c r="K28" s="14"/>
    </row>
    <row r="29" spans="1:11" ht="12.75">
      <c r="A29" s="16">
        <v>25</v>
      </c>
      <c r="B29" s="16" t="s">
        <v>544</v>
      </c>
      <c r="C29" s="13" t="s">
        <v>646</v>
      </c>
      <c r="D29" s="13" t="s">
        <v>657</v>
      </c>
      <c r="E29" s="17">
        <v>2</v>
      </c>
      <c r="F29" s="13" t="s">
        <v>547</v>
      </c>
      <c r="G29" s="30"/>
      <c r="H29" s="30"/>
      <c r="I29" s="30">
        <f t="shared" si="2"/>
        <v>0</v>
      </c>
      <c r="J29" s="30">
        <f t="shared" si="3"/>
        <v>0</v>
      </c>
      <c r="K29" s="14"/>
    </row>
    <row r="30" spans="1:11" ht="12.75">
      <c r="A30" s="15">
        <v>26</v>
      </c>
      <c r="B30" s="16" t="s">
        <v>544</v>
      </c>
      <c r="C30" s="13" t="s">
        <v>658</v>
      </c>
      <c r="D30" s="13" t="s">
        <v>659</v>
      </c>
      <c r="E30" s="19">
        <v>90</v>
      </c>
      <c r="F30" s="13" t="s">
        <v>600</v>
      </c>
      <c r="G30" s="30"/>
      <c r="H30" s="30"/>
      <c r="I30" s="30">
        <f t="shared" si="2"/>
        <v>0</v>
      </c>
      <c r="J30" s="30">
        <f t="shared" si="3"/>
        <v>0</v>
      </c>
      <c r="K30" s="13" t="s">
        <v>660</v>
      </c>
    </row>
    <row r="31" spans="1:11" ht="12.75">
      <c r="A31" s="16">
        <v>27</v>
      </c>
      <c r="B31" s="15" t="s">
        <v>544</v>
      </c>
      <c r="C31" s="13" t="s">
        <v>658</v>
      </c>
      <c r="D31" s="13" t="s">
        <v>661</v>
      </c>
      <c r="E31" s="19">
        <v>46</v>
      </c>
      <c r="F31" s="13" t="s">
        <v>600</v>
      </c>
      <c r="G31" s="30"/>
      <c r="H31" s="30"/>
      <c r="I31" s="30">
        <f t="shared" si="2"/>
        <v>0</v>
      </c>
      <c r="J31" s="30">
        <f t="shared" si="3"/>
        <v>0</v>
      </c>
      <c r="K31" s="13" t="s">
        <v>660</v>
      </c>
    </row>
    <row r="32" spans="1:11" ht="12.75">
      <c r="A32" s="15">
        <v>28</v>
      </c>
      <c r="B32" s="16" t="s">
        <v>544</v>
      </c>
      <c r="C32" s="13" t="s">
        <v>662</v>
      </c>
      <c r="D32" s="13" t="s">
        <v>663</v>
      </c>
      <c r="E32" s="19">
        <v>68</v>
      </c>
      <c r="F32" s="13" t="s">
        <v>600</v>
      </c>
      <c r="G32" s="30"/>
      <c r="H32" s="30"/>
      <c r="I32" s="30">
        <f t="shared" si="2"/>
        <v>0</v>
      </c>
      <c r="J32" s="30">
        <f t="shared" si="3"/>
        <v>0</v>
      </c>
      <c r="K32" s="13" t="s">
        <v>660</v>
      </c>
    </row>
    <row r="33" spans="1:11" ht="12.75">
      <c r="A33" s="16">
        <v>29</v>
      </c>
      <c r="B33" s="15" t="s">
        <v>544</v>
      </c>
      <c r="C33" s="13" t="s">
        <v>664</v>
      </c>
      <c r="D33" s="14"/>
      <c r="E33" s="19">
        <v>80</v>
      </c>
      <c r="F33" s="13" t="s">
        <v>600</v>
      </c>
      <c r="G33" s="30"/>
      <c r="H33" s="30"/>
      <c r="I33" s="30">
        <f t="shared" si="2"/>
        <v>0</v>
      </c>
      <c r="J33" s="30">
        <f t="shared" si="3"/>
        <v>0</v>
      </c>
      <c r="K33" s="14"/>
    </row>
    <row r="34" spans="1:11" ht="12.75">
      <c r="A34" s="15">
        <v>30</v>
      </c>
      <c r="B34" s="16" t="s">
        <v>544</v>
      </c>
      <c r="C34" s="13" t="s">
        <v>665</v>
      </c>
      <c r="D34" s="14"/>
      <c r="E34" s="17">
        <v>1</v>
      </c>
      <c r="F34" s="13" t="s">
        <v>557</v>
      </c>
      <c r="G34" s="30"/>
      <c r="H34" s="30"/>
      <c r="I34" s="30">
        <f t="shared" si="2"/>
        <v>0</v>
      </c>
      <c r="J34" s="30">
        <f t="shared" si="3"/>
        <v>0</v>
      </c>
      <c r="K34" s="14"/>
    </row>
    <row r="35" spans="1:11" ht="12.75">
      <c r="A35" s="16">
        <v>31</v>
      </c>
      <c r="B35" s="15" t="s">
        <v>544</v>
      </c>
      <c r="C35" s="13" t="s">
        <v>666</v>
      </c>
      <c r="D35" s="13" t="s">
        <v>586</v>
      </c>
      <c r="E35" s="17">
        <v>2</v>
      </c>
      <c r="F35" s="13" t="s">
        <v>557</v>
      </c>
      <c r="G35" s="30"/>
      <c r="H35" s="30"/>
      <c r="I35" s="30">
        <f t="shared" si="2"/>
        <v>0</v>
      </c>
      <c r="J35" s="30">
        <f t="shared" si="3"/>
        <v>0</v>
      </c>
      <c r="K35" s="14"/>
    </row>
    <row r="36" spans="1:11" ht="12.75">
      <c r="A36" s="15">
        <v>32</v>
      </c>
      <c r="B36" s="16" t="s">
        <v>544</v>
      </c>
      <c r="C36" s="13" t="s">
        <v>667</v>
      </c>
      <c r="D36" s="14"/>
      <c r="E36" s="17">
        <v>1</v>
      </c>
      <c r="F36" s="13" t="s">
        <v>557</v>
      </c>
      <c r="G36" s="30"/>
      <c r="H36" s="30"/>
      <c r="I36" s="30">
        <f t="shared" si="2"/>
        <v>0</v>
      </c>
      <c r="J36" s="30">
        <f t="shared" si="3"/>
        <v>0</v>
      </c>
      <c r="K36" s="14"/>
    </row>
    <row r="37" spans="1:11" ht="12.75">
      <c r="A37" s="16">
        <v>33</v>
      </c>
      <c r="B37" s="22" t="s">
        <v>544</v>
      </c>
      <c r="C37" s="23" t="s">
        <v>668</v>
      </c>
      <c r="D37" s="24"/>
      <c r="E37" s="25">
        <v>1</v>
      </c>
      <c r="F37" s="23" t="s">
        <v>557</v>
      </c>
      <c r="G37" s="32"/>
      <c r="H37" s="32"/>
      <c r="I37" s="30">
        <f t="shared" si="2"/>
        <v>0</v>
      </c>
      <c r="J37" s="30">
        <f t="shared" si="3"/>
        <v>0</v>
      </c>
      <c r="K37" s="24"/>
    </row>
    <row r="38" spans="1:10" ht="12.75">
      <c r="A38" s="33" t="s">
        <v>112</v>
      </c>
      <c r="B38" s="33"/>
      <c r="C38" s="33"/>
      <c r="D38" s="33"/>
      <c r="E38" s="33"/>
      <c r="F38" s="33"/>
      <c r="G38" s="31"/>
      <c r="H38" s="31"/>
      <c r="I38" s="31">
        <f>SUM(I3:I37)</f>
        <v>0</v>
      </c>
      <c r="J38" s="31">
        <f>SUM(J3:J37)</f>
        <v>0</v>
      </c>
    </row>
  </sheetData>
  <sheetProtection/>
  <mergeCells count="1">
    <mergeCell ref="A38:F3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"/>
  <sheetViews>
    <sheetView tabSelected="1" zoomScalePageLayoutView="0" workbookViewId="0" topLeftCell="B1">
      <selection activeCell="I9" sqref="I9"/>
    </sheetView>
  </sheetViews>
  <sheetFormatPr defaultColWidth="9.00390625" defaultRowHeight="12.75"/>
  <cols>
    <col min="1" max="1" width="4.625" style="6" customWidth="1"/>
    <col min="2" max="2" width="13.375" style="1" bestFit="1" customWidth="1"/>
    <col min="3" max="3" width="36.75390625" style="1" customWidth="1"/>
    <col min="4" max="4" width="6.625" style="4" bestFit="1" customWidth="1"/>
    <col min="5" max="5" width="6.00390625" style="1" bestFit="1" customWidth="1"/>
    <col min="6" max="6" width="11.625" style="1" customWidth="1"/>
    <col min="7" max="7" width="11.875" style="1" customWidth="1"/>
    <col min="8" max="8" width="11.75390625" style="1" customWidth="1"/>
    <col min="9" max="9" width="13.125" style="1" customWidth="1"/>
    <col min="10" max="10" width="8.00390625" style="1" customWidth="1"/>
    <col min="11" max="11" width="76.875" style="1" customWidth="1"/>
    <col min="12" max="16384" width="9.125" style="1" customWidth="1"/>
  </cols>
  <sheetData>
    <row r="1" spans="1:11" s="36" customFormat="1" ht="38.2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  <c r="J1" s="35"/>
      <c r="K1" s="35"/>
    </row>
    <row r="2" spans="1:11" s="40" customFormat="1" ht="76.5">
      <c r="A2" s="6">
        <v>1</v>
      </c>
      <c r="B2" s="1" t="s">
        <v>544</v>
      </c>
      <c r="C2" s="37" t="s">
        <v>671</v>
      </c>
      <c r="D2" s="4">
        <v>4</v>
      </c>
      <c r="E2" s="1" t="s">
        <v>115</v>
      </c>
      <c r="F2" s="52">
        <v>0</v>
      </c>
      <c r="G2" s="9">
        <v>0</v>
      </c>
      <c r="H2" s="9">
        <f aca="true" t="shared" si="0" ref="H2:H8">D2*F2</f>
        <v>0</v>
      </c>
      <c r="I2" s="9">
        <f aca="true" t="shared" si="1" ref="I2:I8">D2*G2</f>
        <v>0</v>
      </c>
      <c r="J2" s="53"/>
      <c r="K2" s="39"/>
    </row>
    <row r="3" spans="1:11" s="40" customFormat="1" ht="89.25">
      <c r="A3" s="6">
        <v>2</v>
      </c>
      <c r="B3" s="1" t="s">
        <v>544</v>
      </c>
      <c r="C3" s="37" t="s">
        <v>672</v>
      </c>
      <c r="D3" s="4">
        <v>2</v>
      </c>
      <c r="E3" s="1" t="s">
        <v>115</v>
      </c>
      <c r="F3" s="9">
        <v>0</v>
      </c>
      <c r="G3" s="9">
        <v>0</v>
      </c>
      <c r="H3" s="9">
        <f t="shared" si="0"/>
        <v>0</v>
      </c>
      <c r="I3" s="9">
        <f t="shared" si="1"/>
        <v>0</v>
      </c>
      <c r="J3" s="54"/>
      <c r="K3" s="38"/>
    </row>
    <row r="4" spans="1:12" ht="51">
      <c r="A4" s="6">
        <v>3</v>
      </c>
      <c r="B4" s="1" t="s">
        <v>544</v>
      </c>
      <c r="C4" s="37" t="s">
        <v>673</v>
      </c>
      <c r="D4" s="4">
        <v>2</v>
      </c>
      <c r="E4" s="1" t="s">
        <v>115</v>
      </c>
      <c r="F4" s="9">
        <v>0</v>
      </c>
      <c r="G4" s="9">
        <v>0</v>
      </c>
      <c r="H4" s="9">
        <f t="shared" si="0"/>
        <v>0</v>
      </c>
      <c r="I4" s="9">
        <f t="shared" si="1"/>
        <v>0</v>
      </c>
      <c r="J4" s="54"/>
      <c r="K4" s="39"/>
      <c r="L4" s="40"/>
    </row>
    <row r="5" spans="1:12" ht="102">
      <c r="A5" s="6">
        <v>4</v>
      </c>
      <c r="B5" s="1" t="s">
        <v>544</v>
      </c>
      <c r="C5" s="37" t="s">
        <v>674</v>
      </c>
      <c r="D5" s="4">
        <v>5</v>
      </c>
      <c r="E5" s="1" t="s">
        <v>267</v>
      </c>
      <c r="F5" s="9">
        <v>0</v>
      </c>
      <c r="G5" s="9">
        <v>0</v>
      </c>
      <c r="H5" s="9">
        <f t="shared" si="0"/>
        <v>0</v>
      </c>
      <c r="I5" s="9">
        <f t="shared" si="1"/>
        <v>0</v>
      </c>
      <c r="J5" s="54"/>
      <c r="K5" s="39"/>
      <c r="L5" s="40"/>
    </row>
    <row r="6" spans="1:12" ht="63.75">
      <c r="A6" s="6">
        <v>5</v>
      </c>
      <c r="B6" s="1" t="s">
        <v>544</v>
      </c>
      <c r="C6" s="37" t="s">
        <v>675</v>
      </c>
      <c r="D6" s="4">
        <v>12</v>
      </c>
      <c r="E6" s="1" t="s">
        <v>267</v>
      </c>
      <c r="F6" s="9">
        <v>0</v>
      </c>
      <c r="G6" s="9">
        <v>0</v>
      </c>
      <c r="H6" s="9">
        <f t="shared" si="0"/>
        <v>0</v>
      </c>
      <c r="I6" s="9">
        <f t="shared" si="1"/>
        <v>0</v>
      </c>
      <c r="J6" s="54"/>
      <c r="K6" s="39"/>
      <c r="L6" s="40"/>
    </row>
    <row r="7" spans="1:12" ht="76.5">
      <c r="A7" s="6">
        <v>6</v>
      </c>
      <c r="B7" s="1" t="s">
        <v>544</v>
      </c>
      <c r="C7" s="37" t="s">
        <v>676</v>
      </c>
      <c r="D7" s="4">
        <v>4</v>
      </c>
      <c r="E7" s="1" t="s">
        <v>115</v>
      </c>
      <c r="F7" s="9">
        <v>0</v>
      </c>
      <c r="G7" s="9">
        <v>0</v>
      </c>
      <c r="H7" s="9">
        <f t="shared" si="0"/>
        <v>0</v>
      </c>
      <c r="I7" s="9">
        <f t="shared" si="1"/>
        <v>0</v>
      </c>
      <c r="J7" s="54"/>
      <c r="K7" s="39"/>
      <c r="L7" s="40"/>
    </row>
    <row r="8" spans="1:12" ht="102">
      <c r="A8" s="6">
        <v>7</v>
      </c>
      <c r="B8" s="1" t="s">
        <v>544</v>
      </c>
      <c r="C8" s="37" t="s">
        <v>677</v>
      </c>
      <c r="D8" s="4">
        <v>8</v>
      </c>
      <c r="E8" s="1" t="s">
        <v>115</v>
      </c>
      <c r="F8" s="9">
        <v>0</v>
      </c>
      <c r="G8" s="9">
        <v>0</v>
      </c>
      <c r="H8" s="9">
        <f t="shared" si="0"/>
        <v>0</v>
      </c>
      <c r="I8" s="9">
        <f t="shared" si="1"/>
        <v>0</v>
      </c>
      <c r="J8" s="54"/>
      <c r="K8" s="39"/>
      <c r="L8" s="40"/>
    </row>
    <row r="9" spans="1:12" ht="12.75">
      <c r="A9" s="42"/>
      <c r="B9" s="42"/>
      <c r="C9" s="1" t="s">
        <v>112</v>
      </c>
      <c r="F9" s="9">
        <f>SUM(F3:F8)</f>
        <v>0</v>
      </c>
      <c r="G9" s="9">
        <f>SUM(G3:G8)</f>
        <v>0</v>
      </c>
      <c r="H9" s="9">
        <f>SUM(H3:H8)</f>
        <v>0</v>
      </c>
      <c r="I9" s="9">
        <f>SUM(I3:I8)</f>
        <v>0</v>
      </c>
      <c r="J9" s="41"/>
      <c r="K9" s="38"/>
      <c r="L9" s="40"/>
    </row>
    <row r="10" spans="1:12" ht="12.75">
      <c r="A10" s="42"/>
      <c r="B10" s="43"/>
      <c r="C10" s="38"/>
      <c r="D10" s="38"/>
      <c r="E10" s="41"/>
      <c r="F10" s="38"/>
      <c r="G10" s="41"/>
      <c r="H10" s="41"/>
      <c r="I10" s="41"/>
      <c r="J10" s="41"/>
      <c r="K10" s="38"/>
      <c r="L10" s="40"/>
    </row>
    <row r="11" spans="1:12" ht="12.75">
      <c r="A11" s="42"/>
      <c r="B11" s="42"/>
      <c r="C11" s="38"/>
      <c r="D11" s="38"/>
      <c r="E11" s="41"/>
      <c r="F11" s="38"/>
      <c r="G11" s="41"/>
      <c r="H11" s="41"/>
      <c r="I11" s="41"/>
      <c r="J11" s="41"/>
      <c r="K11" s="39"/>
      <c r="L11" s="40"/>
    </row>
    <row r="12" spans="1:12" ht="12.75">
      <c r="A12" s="42"/>
      <c r="B12" s="43"/>
      <c r="C12" s="38"/>
      <c r="D12" s="38"/>
      <c r="E12" s="41"/>
      <c r="F12" s="38"/>
      <c r="G12" s="41"/>
      <c r="H12" s="41"/>
      <c r="I12" s="41"/>
      <c r="J12" s="41"/>
      <c r="K12" s="39"/>
      <c r="L12" s="40"/>
    </row>
    <row r="13" spans="1:12" ht="12.75">
      <c r="A13" s="42"/>
      <c r="B13" s="42"/>
      <c r="C13" s="38"/>
      <c r="D13" s="38"/>
      <c r="E13" s="41"/>
      <c r="F13" s="38"/>
      <c r="G13" s="41"/>
      <c r="H13" s="41"/>
      <c r="I13" s="41"/>
      <c r="J13" s="41"/>
      <c r="K13" s="39"/>
      <c r="L13" s="40"/>
    </row>
    <row r="14" spans="1:12" ht="12.75">
      <c r="A14" s="42"/>
      <c r="B14" s="43"/>
      <c r="C14" s="38"/>
      <c r="D14" s="38"/>
      <c r="E14" s="41"/>
      <c r="F14" s="38"/>
      <c r="G14" s="41"/>
      <c r="H14" s="41"/>
      <c r="I14" s="41"/>
      <c r="J14" s="41"/>
      <c r="K14" s="39"/>
      <c r="L14" s="40"/>
    </row>
    <row r="15" spans="1:12" ht="12.75">
      <c r="A15" s="42"/>
      <c r="B15" s="42"/>
      <c r="C15" s="38"/>
      <c r="D15" s="38"/>
      <c r="E15" s="41"/>
      <c r="F15" s="38"/>
      <c r="G15" s="41"/>
      <c r="H15" s="41"/>
      <c r="I15" s="41"/>
      <c r="J15" s="41"/>
      <c r="K15" s="39"/>
      <c r="L15" s="40"/>
    </row>
    <row r="16" spans="1:12" ht="12.75">
      <c r="A16" s="42"/>
      <c r="B16" s="43"/>
      <c r="C16" s="38"/>
      <c r="D16" s="38"/>
      <c r="E16" s="41"/>
      <c r="F16" s="38"/>
      <c r="G16" s="41"/>
      <c r="H16" s="41"/>
      <c r="I16" s="41"/>
      <c r="J16" s="41"/>
      <c r="K16" s="39"/>
      <c r="L16" s="40"/>
    </row>
    <row r="17" spans="1:12" ht="12.75">
      <c r="A17" s="42"/>
      <c r="B17" s="42"/>
      <c r="C17" s="38"/>
      <c r="D17" s="38"/>
      <c r="E17" s="41"/>
      <c r="F17" s="38"/>
      <c r="G17" s="41"/>
      <c r="H17" s="41"/>
      <c r="I17" s="41"/>
      <c r="J17" s="41"/>
      <c r="K17" s="39"/>
      <c r="L17" s="40"/>
    </row>
    <row r="18" spans="1:12" ht="12.75">
      <c r="A18" s="42"/>
      <c r="B18" s="43"/>
      <c r="C18" s="38"/>
      <c r="D18" s="38"/>
      <c r="E18" s="41"/>
      <c r="F18" s="38"/>
      <c r="G18" s="41"/>
      <c r="H18" s="41"/>
      <c r="I18" s="41"/>
      <c r="J18" s="41"/>
      <c r="K18" s="39"/>
      <c r="L18" s="40"/>
    </row>
    <row r="19" spans="1:12" ht="12.75">
      <c r="A19" s="42"/>
      <c r="B19" s="42"/>
      <c r="C19" s="38"/>
      <c r="D19" s="38"/>
      <c r="E19" s="41"/>
      <c r="F19" s="38"/>
      <c r="G19" s="41"/>
      <c r="H19" s="41"/>
      <c r="I19" s="41"/>
      <c r="J19" s="41"/>
      <c r="K19" s="39"/>
      <c r="L19" s="40"/>
    </row>
    <row r="20" spans="1:12" ht="12.75">
      <c r="A20" s="42"/>
      <c r="B20" s="43"/>
      <c r="C20" s="38"/>
      <c r="D20" s="38"/>
      <c r="E20" s="41"/>
      <c r="F20" s="38"/>
      <c r="G20" s="41"/>
      <c r="H20" s="41"/>
      <c r="I20" s="41"/>
      <c r="J20" s="41"/>
      <c r="K20" s="39"/>
      <c r="L20" s="40"/>
    </row>
    <row r="21" spans="1:12" ht="12.75">
      <c r="A21" s="42"/>
      <c r="B21" s="42"/>
      <c r="C21" s="38"/>
      <c r="D21" s="38"/>
      <c r="E21" s="41"/>
      <c r="F21" s="38"/>
      <c r="G21" s="41"/>
      <c r="H21" s="41"/>
      <c r="I21" s="41"/>
      <c r="J21" s="41"/>
      <c r="K21" s="39"/>
      <c r="L21" s="40"/>
    </row>
    <row r="22" spans="1:12" ht="12.75">
      <c r="A22" s="42"/>
      <c r="B22" s="43"/>
      <c r="C22" s="38"/>
      <c r="D22" s="38"/>
      <c r="E22" s="41"/>
      <c r="F22" s="38"/>
      <c r="G22" s="41"/>
      <c r="H22" s="41"/>
      <c r="I22" s="41"/>
      <c r="J22" s="41"/>
      <c r="K22" s="39"/>
      <c r="L22" s="40"/>
    </row>
    <row r="23" spans="1:12" ht="12.75">
      <c r="A23" s="42"/>
      <c r="B23" s="42"/>
      <c r="C23" s="38"/>
      <c r="D23" s="38"/>
      <c r="E23" s="41"/>
      <c r="F23" s="38"/>
      <c r="G23" s="41"/>
      <c r="H23" s="41"/>
      <c r="I23" s="41"/>
      <c r="J23" s="41"/>
      <c r="K23" s="39"/>
      <c r="L23" s="40"/>
    </row>
    <row r="24" spans="1:12" ht="12.75">
      <c r="A24" s="42"/>
      <c r="B24" s="43"/>
      <c r="C24" s="38"/>
      <c r="D24" s="38"/>
      <c r="E24" s="41"/>
      <c r="F24" s="38"/>
      <c r="G24" s="41"/>
      <c r="H24" s="41"/>
      <c r="I24" s="41"/>
      <c r="J24" s="41"/>
      <c r="K24" s="38"/>
      <c r="L24" s="40"/>
    </row>
    <row r="25" spans="1:12" ht="12.75">
      <c r="A25" s="42"/>
      <c r="B25" s="42"/>
      <c r="C25" s="38"/>
      <c r="D25" s="39"/>
      <c r="E25" s="41"/>
      <c r="F25" s="38"/>
      <c r="G25" s="41"/>
      <c r="H25" s="41"/>
      <c r="I25" s="41"/>
      <c r="J25" s="41"/>
      <c r="K25" s="38"/>
      <c r="L25" s="40"/>
    </row>
    <row r="26" spans="1:12" ht="12.75">
      <c r="A26" s="42"/>
      <c r="B26" s="43"/>
      <c r="C26" s="38"/>
      <c r="D26" s="38"/>
      <c r="E26" s="41"/>
      <c r="F26" s="38"/>
      <c r="G26" s="41"/>
      <c r="H26" s="41"/>
      <c r="I26" s="41"/>
      <c r="J26" s="41"/>
      <c r="K26" s="39"/>
      <c r="L26" s="40"/>
    </row>
    <row r="27" spans="1:12" ht="12.75">
      <c r="A27" s="42"/>
      <c r="B27" s="42"/>
      <c r="C27" s="38"/>
      <c r="D27" s="38"/>
      <c r="E27" s="41"/>
      <c r="F27" s="38"/>
      <c r="G27" s="41"/>
      <c r="H27" s="41"/>
      <c r="I27" s="41"/>
      <c r="J27" s="41"/>
      <c r="K27" s="39"/>
      <c r="L27" s="40"/>
    </row>
    <row r="28" spans="1:12" ht="12.75">
      <c r="A28" s="42"/>
      <c r="B28" s="43"/>
      <c r="C28" s="38"/>
      <c r="D28" s="38"/>
      <c r="E28" s="41"/>
      <c r="F28" s="38"/>
      <c r="G28" s="41"/>
      <c r="H28" s="41"/>
      <c r="I28" s="41"/>
      <c r="J28" s="41"/>
      <c r="K28" s="38"/>
      <c r="L28" s="40"/>
    </row>
    <row r="29" spans="1:12" ht="12.75">
      <c r="A29" s="42"/>
      <c r="B29" s="42"/>
      <c r="C29" s="38"/>
      <c r="D29" s="38"/>
      <c r="E29" s="41"/>
      <c r="F29" s="38"/>
      <c r="G29" s="41"/>
      <c r="H29" s="41"/>
      <c r="I29" s="41"/>
      <c r="J29" s="41"/>
      <c r="K29" s="38"/>
      <c r="L29" s="40"/>
    </row>
    <row r="30" spans="1:12" ht="12.75">
      <c r="A30" s="42"/>
      <c r="B30" s="43"/>
      <c r="C30" s="38"/>
      <c r="D30" s="38"/>
      <c r="E30" s="41"/>
      <c r="F30" s="38"/>
      <c r="G30" s="41"/>
      <c r="H30" s="41"/>
      <c r="I30" s="41"/>
      <c r="J30" s="41"/>
      <c r="K30" s="38"/>
      <c r="L30" s="40"/>
    </row>
    <row r="31" spans="1:12" ht="12.75">
      <c r="A31" s="42"/>
      <c r="B31" s="42"/>
      <c r="C31" s="38"/>
      <c r="D31" s="38"/>
      <c r="E31" s="41"/>
      <c r="F31" s="38"/>
      <c r="G31" s="41"/>
      <c r="H31" s="41"/>
      <c r="I31" s="41"/>
      <c r="J31" s="41"/>
      <c r="K31" s="39"/>
      <c r="L31" s="40"/>
    </row>
    <row r="32" spans="1:12" ht="12.75">
      <c r="A32" s="42"/>
      <c r="B32" s="43"/>
      <c r="C32" s="38"/>
      <c r="D32" s="38"/>
      <c r="E32" s="41"/>
      <c r="F32" s="38"/>
      <c r="G32" s="41"/>
      <c r="H32" s="41"/>
      <c r="I32" s="41"/>
      <c r="J32" s="41"/>
      <c r="K32" s="38"/>
      <c r="L32" s="40"/>
    </row>
    <row r="33" spans="1:12" ht="12.75">
      <c r="A33" s="42"/>
      <c r="B33" s="42"/>
      <c r="C33" s="38"/>
      <c r="D33" s="38"/>
      <c r="E33" s="41"/>
      <c r="F33" s="38"/>
      <c r="G33" s="41"/>
      <c r="H33" s="41"/>
      <c r="I33" s="41"/>
      <c r="J33" s="41"/>
      <c r="K33" s="39"/>
      <c r="L33" s="40"/>
    </row>
    <row r="34" spans="1:12" ht="12.75">
      <c r="A34" s="44"/>
      <c r="B34" s="43"/>
      <c r="C34" s="39"/>
      <c r="D34" s="39"/>
      <c r="E34" s="45"/>
      <c r="F34" s="39"/>
      <c r="G34" s="41"/>
      <c r="H34" s="41"/>
      <c r="I34" s="41"/>
      <c r="J34" s="41"/>
      <c r="K34" s="39"/>
      <c r="L34" s="40"/>
    </row>
    <row r="35" spans="1:12" ht="12.75" hidden="1">
      <c r="A35" s="46"/>
      <c r="B35" s="40"/>
      <c r="C35" s="40"/>
      <c r="D35" s="47"/>
      <c r="E35" s="47"/>
      <c r="F35" s="40"/>
      <c r="G35" s="41"/>
      <c r="H35" s="41"/>
      <c r="I35" s="41"/>
      <c r="J35" s="41"/>
      <c r="K35" s="40"/>
      <c r="L35" s="40"/>
    </row>
    <row r="36" spans="1:12" ht="12.75" hidden="1">
      <c r="A36" s="48"/>
      <c r="B36" s="49"/>
      <c r="C36" s="38"/>
      <c r="D36" s="38"/>
      <c r="E36" s="50"/>
      <c r="F36" s="38"/>
      <c r="G36" s="41"/>
      <c r="H36" s="41"/>
      <c r="I36" s="41"/>
      <c r="J36" s="41"/>
      <c r="K36" s="38"/>
      <c r="L36" s="40"/>
    </row>
    <row r="37" spans="1:12" ht="12.75" hidden="1">
      <c r="A37" s="44"/>
      <c r="B37" s="42"/>
      <c r="C37" s="38"/>
      <c r="D37" s="39"/>
      <c r="E37" s="45"/>
      <c r="F37" s="39"/>
      <c r="G37" s="41"/>
      <c r="H37" s="41"/>
      <c r="I37" s="41"/>
      <c r="J37" s="41"/>
      <c r="K37" s="39"/>
      <c r="L37" s="40"/>
    </row>
    <row r="38" spans="1:12" ht="12.75">
      <c r="A38" s="42"/>
      <c r="B38" s="43"/>
      <c r="C38" s="38"/>
      <c r="D38" s="38"/>
      <c r="E38" s="41"/>
      <c r="F38" s="38"/>
      <c r="G38" s="41"/>
      <c r="H38" s="41"/>
      <c r="I38" s="41"/>
      <c r="J38" s="41"/>
      <c r="K38" s="39"/>
      <c r="L38" s="40"/>
    </row>
    <row r="39" spans="1:12" ht="12.75">
      <c r="A39" s="42"/>
      <c r="B39" s="42"/>
      <c r="C39" s="38"/>
      <c r="D39" s="38"/>
      <c r="E39" s="41"/>
      <c r="F39" s="38"/>
      <c r="G39" s="41"/>
      <c r="H39" s="41"/>
      <c r="I39" s="41"/>
      <c r="J39" s="41"/>
      <c r="K39" s="39"/>
      <c r="L39" s="40"/>
    </row>
    <row r="40" spans="1:12" ht="12.75">
      <c r="A40" s="39"/>
      <c r="B40" s="43"/>
      <c r="C40" s="38"/>
      <c r="D40" s="38"/>
      <c r="E40" s="41"/>
      <c r="F40" s="38"/>
      <c r="G40" s="41"/>
      <c r="H40" s="41"/>
      <c r="I40" s="41"/>
      <c r="J40" s="41"/>
      <c r="K40" s="38"/>
      <c r="L40" s="40"/>
    </row>
    <row r="41" spans="1:12" ht="12.75">
      <c r="A41" s="39"/>
      <c r="B41" s="42"/>
      <c r="C41" s="38"/>
      <c r="D41" s="38"/>
      <c r="E41" s="41"/>
      <c r="F41" s="38"/>
      <c r="G41" s="41"/>
      <c r="H41" s="41"/>
      <c r="I41" s="41"/>
      <c r="J41" s="41"/>
      <c r="K41" s="38"/>
      <c r="L41" s="40"/>
    </row>
    <row r="42" spans="1:12" ht="12.75">
      <c r="A42" s="51"/>
      <c r="B42" s="40"/>
      <c r="C42" s="40"/>
      <c r="D42" s="38"/>
      <c r="E42" s="40"/>
      <c r="F42" s="40"/>
      <c r="G42" s="40"/>
      <c r="H42" s="40"/>
      <c r="I42" s="50"/>
      <c r="J42" s="50"/>
      <c r="K42" s="40"/>
      <c r="L42" s="40"/>
    </row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F5" sqref="F5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10.75390625" style="1" bestFit="1" customWidth="1"/>
    <col min="8" max="8" width="11.375" style="1" bestFit="1" customWidth="1"/>
    <col min="9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51">
      <c r="A2" s="6">
        <v>1</v>
      </c>
      <c r="B2" s="1" t="s">
        <v>114</v>
      </c>
      <c r="C2" s="1" t="s">
        <v>116</v>
      </c>
      <c r="D2" s="4">
        <v>2</v>
      </c>
      <c r="E2" s="1" t="s">
        <v>115</v>
      </c>
      <c r="F2" s="10">
        <v>0</v>
      </c>
      <c r="G2" s="9"/>
      <c r="H2" s="9">
        <f aca="true" t="shared" si="0" ref="H2:H16">D2*F2</f>
        <v>0</v>
      </c>
      <c r="I2" s="9">
        <f aca="true" t="shared" si="1" ref="I2:I16">D2*G2</f>
        <v>0</v>
      </c>
    </row>
    <row r="3" spans="1:9" ht="25.5">
      <c r="A3" s="6">
        <v>2</v>
      </c>
      <c r="B3" s="1" t="s">
        <v>117</v>
      </c>
      <c r="C3" s="1" t="s">
        <v>118</v>
      </c>
      <c r="D3" s="4">
        <v>30</v>
      </c>
      <c r="E3" s="1" t="s">
        <v>96</v>
      </c>
      <c r="F3" s="10">
        <v>0</v>
      </c>
      <c r="G3" s="9"/>
      <c r="H3" s="9">
        <f t="shared" si="0"/>
        <v>0</v>
      </c>
      <c r="I3" s="9">
        <f t="shared" si="1"/>
        <v>0</v>
      </c>
    </row>
    <row r="4" spans="1:9" ht="25.5">
      <c r="A4" s="6">
        <v>3</v>
      </c>
      <c r="B4" s="1" t="s">
        <v>119</v>
      </c>
      <c r="C4" s="1" t="s">
        <v>121</v>
      </c>
      <c r="D4" s="4">
        <v>3</v>
      </c>
      <c r="E4" s="1" t="s">
        <v>120</v>
      </c>
      <c r="F4" s="10">
        <v>0</v>
      </c>
      <c r="G4" s="9"/>
      <c r="H4" s="9">
        <f t="shared" si="0"/>
        <v>0</v>
      </c>
      <c r="I4" s="9">
        <f t="shared" si="1"/>
        <v>0</v>
      </c>
    </row>
    <row r="5" spans="1:9" ht="76.5">
      <c r="A5" s="6">
        <v>4</v>
      </c>
      <c r="B5" s="1" t="s">
        <v>122</v>
      </c>
      <c r="C5" s="1" t="s">
        <v>123</v>
      </c>
      <c r="D5" s="4">
        <v>7</v>
      </c>
      <c r="E5" s="1" t="s">
        <v>120</v>
      </c>
      <c r="F5" s="10">
        <v>0</v>
      </c>
      <c r="G5" s="9"/>
      <c r="H5" s="9">
        <f t="shared" si="0"/>
        <v>0</v>
      </c>
      <c r="I5" s="9">
        <f t="shared" si="1"/>
        <v>0</v>
      </c>
    </row>
    <row r="6" spans="1:9" ht="25.5">
      <c r="A6" s="6">
        <v>5</v>
      </c>
      <c r="B6" s="1" t="s">
        <v>98</v>
      </c>
      <c r="C6" s="1" t="s">
        <v>124</v>
      </c>
      <c r="D6" s="4">
        <v>1.5</v>
      </c>
      <c r="E6" s="1" t="s">
        <v>120</v>
      </c>
      <c r="F6" s="9"/>
      <c r="G6" s="9"/>
      <c r="H6" s="9">
        <f t="shared" si="0"/>
        <v>0</v>
      </c>
      <c r="I6" s="9">
        <f t="shared" si="1"/>
        <v>0</v>
      </c>
    </row>
    <row r="7" spans="1:9" ht="63.75">
      <c r="A7" s="6">
        <v>6</v>
      </c>
      <c r="B7" s="1" t="s">
        <v>125</v>
      </c>
      <c r="C7" s="1" t="s">
        <v>126</v>
      </c>
      <c r="D7" s="4">
        <v>68.24</v>
      </c>
      <c r="E7" s="1" t="s">
        <v>120</v>
      </c>
      <c r="F7" s="10">
        <v>0</v>
      </c>
      <c r="G7" s="9"/>
      <c r="H7" s="9">
        <f t="shared" si="0"/>
        <v>0</v>
      </c>
      <c r="I7" s="9">
        <f t="shared" si="1"/>
        <v>0</v>
      </c>
    </row>
    <row r="8" spans="1:9" ht="63.75">
      <c r="A8" s="6">
        <v>7</v>
      </c>
      <c r="B8" s="1" t="s">
        <v>127</v>
      </c>
      <c r="C8" s="1" t="s">
        <v>128</v>
      </c>
      <c r="D8" s="4">
        <v>43.06</v>
      </c>
      <c r="E8" s="1" t="s">
        <v>120</v>
      </c>
      <c r="F8" s="10">
        <v>0</v>
      </c>
      <c r="G8" s="9"/>
      <c r="H8" s="9">
        <f t="shared" si="0"/>
        <v>0</v>
      </c>
      <c r="I8" s="9">
        <f t="shared" si="1"/>
        <v>0</v>
      </c>
    </row>
    <row r="9" spans="1:9" ht="38.25">
      <c r="A9" s="6">
        <v>8</v>
      </c>
      <c r="B9" s="1" t="s">
        <v>129</v>
      </c>
      <c r="C9" s="1" t="s">
        <v>130</v>
      </c>
      <c r="D9" s="4">
        <v>34.035</v>
      </c>
      <c r="E9" s="1" t="s">
        <v>120</v>
      </c>
      <c r="F9" s="9"/>
      <c r="G9" s="9"/>
      <c r="H9" s="9">
        <f t="shared" si="0"/>
        <v>0</v>
      </c>
      <c r="I9" s="9">
        <f t="shared" si="1"/>
        <v>0</v>
      </c>
    </row>
    <row r="10" spans="1:9" ht="25.5">
      <c r="A10" s="6">
        <v>9</v>
      </c>
      <c r="B10" s="1" t="s">
        <v>131</v>
      </c>
      <c r="C10" s="1" t="s">
        <v>132</v>
      </c>
      <c r="D10" s="4">
        <v>15.75</v>
      </c>
      <c r="E10" s="1" t="s">
        <v>120</v>
      </c>
      <c r="F10" s="9"/>
      <c r="G10" s="9"/>
      <c r="H10" s="9">
        <f t="shared" si="0"/>
        <v>0</v>
      </c>
      <c r="I10" s="9">
        <f t="shared" si="1"/>
        <v>0</v>
      </c>
    </row>
    <row r="11" spans="1:9" ht="25.5">
      <c r="A11" s="6">
        <v>10</v>
      </c>
      <c r="B11" s="1" t="s">
        <v>133</v>
      </c>
      <c r="C11" s="1" t="s">
        <v>134</v>
      </c>
      <c r="D11" s="4">
        <v>7</v>
      </c>
      <c r="E11" s="1" t="s">
        <v>120</v>
      </c>
      <c r="F11" s="10">
        <v>0</v>
      </c>
      <c r="G11" s="9"/>
      <c r="H11" s="9">
        <f t="shared" si="0"/>
        <v>0</v>
      </c>
      <c r="I11" s="9">
        <f t="shared" si="1"/>
        <v>0</v>
      </c>
    </row>
    <row r="12" spans="1:9" ht="38.25">
      <c r="A12" s="6">
        <v>11</v>
      </c>
      <c r="B12" s="1" t="s">
        <v>135</v>
      </c>
      <c r="C12" s="1" t="s">
        <v>136</v>
      </c>
      <c r="D12" s="4">
        <v>36.06</v>
      </c>
      <c r="E12" s="1" t="s">
        <v>120</v>
      </c>
      <c r="F12" s="10">
        <v>0</v>
      </c>
      <c r="G12" s="9"/>
      <c r="H12" s="9">
        <f t="shared" si="0"/>
        <v>0</v>
      </c>
      <c r="I12" s="9">
        <f t="shared" si="1"/>
        <v>0</v>
      </c>
    </row>
    <row r="13" spans="1:9" ht="25.5">
      <c r="A13" s="6">
        <v>12</v>
      </c>
      <c r="B13" s="1" t="s">
        <v>137</v>
      </c>
      <c r="C13" s="1" t="s">
        <v>138</v>
      </c>
      <c r="D13" s="4">
        <v>250</v>
      </c>
      <c r="E13" s="1" t="s">
        <v>120</v>
      </c>
      <c r="F13" s="10">
        <v>0</v>
      </c>
      <c r="G13" s="9"/>
      <c r="H13" s="9">
        <f t="shared" si="0"/>
        <v>0</v>
      </c>
      <c r="I13" s="9">
        <f t="shared" si="1"/>
        <v>0</v>
      </c>
    </row>
    <row r="14" spans="1:9" ht="25.5">
      <c r="A14" s="6">
        <v>13</v>
      </c>
      <c r="B14" s="1" t="s">
        <v>139</v>
      </c>
      <c r="C14" s="1" t="s">
        <v>140</v>
      </c>
      <c r="D14" s="4">
        <v>2.16</v>
      </c>
      <c r="E14" s="1" t="s">
        <v>120</v>
      </c>
      <c r="F14" s="9"/>
      <c r="G14" s="9"/>
      <c r="H14" s="9">
        <f t="shared" si="0"/>
        <v>0</v>
      </c>
      <c r="I14" s="9">
        <f t="shared" si="1"/>
        <v>0</v>
      </c>
    </row>
    <row r="15" spans="1:9" ht="25.5">
      <c r="A15" s="6">
        <v>14</v>
      </c>
      <c r="B15" s="1" t="s">
        <v>141</v>
      </c>
      <c r="C15" s="1" t="s">
        <v>142</v>
      </c>
      <c r="D15" s="4">
        <v>54</v>
      </c>
      <c r="E15" s="1" t="s">
        <v>96</v>
      </c>
      <c r="F15" s="9"/>
      <c r="G15" s="9"/>
      <c r="H15" s="9">
        <f t="shared" si="0"/>
        <v>0</v>
      </c>
      <c r="I15" s="9">
        <f t="shared" si="1"/>
        <v>0</v>
      </c>
    </row>
    <row r="16" spans="1:9" ht="63.75">
      <c r="A16" s="6">
        <v>15</v>
      </c>
      <c r="B16" s="1" t="s">
        <v>143</v>
      </c>
      <c r="C16" s="1" t="s">
        <v>144</v>
      </c>
      <c r="D16" s="4">
        <v>5.65</v>
      </c>
      <c r="E16" s="1" t="s">
        <v>120</v>
      </c>
      <c r="F16" s="9"/>
      <c r="G16" s="9"/>
      <c r="H16" s="9">
        <f t="shared" si="0"/>
        <v>0</v>
      </c>
      <c r="I16" s="9">
        <f t="shared" si="1"/>
        <v>0</v>
      </c>
    </row>
    <row r="17" spans="3:9" ht="12.75">
      <c r="C17" s="1" t="s">
        <v>112</v>
      </c>
      <c r="F17" s="9"/>
      <c r="G17" s="9"/>
      <c r="H17" s="9">
        <f>SUM(H2:H16)</f>
        <v>0</v>
      </c>
      <c r="I17" s="9">
        <f>SUM(I2:I16)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2" sqref="F2:G7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10.7539062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51">
      <c r="A2" s="6">
        <v>1</v>
      </c>
      <c r="B2" s="1" t="s">
        <v>146</v>
      </c>
      <c r="C2" s="1" t="s">
        <v>147</v>
      </c>
      <c r="D2" s="4">
        <v>33</v>
      </c>
      <c r="E2" s="1" t="s">
        <v>120</v>
      </c>
      <c r="F2" s="9"/>
      <c r="G2" s="9"/>
      <c r="H2" s="9">
        <f aca="true" t="shared" si="0" ref="H2:H7">D2*F2</f>
        <v>0</v>
      </c>
      <c r="I2" s="9">
        <f aca="true" t="shared" si="1" ref="I2:I7">D2*G2</f>
        <v>0</v>
      </c>
    </row>
    <row r="3" spans="1:9" ht="38.25">
      <c r="A3" s="6">
        <v>2</v>
      </c>
      <c r="B3" s="1" t="s">
        <v>148</v>
      </c>
      <c r="C3" s="1" t="s">
        <v>149</v>
      </c>
      <c r="D3" s="4">
        <v>105</v>
      </c>
      <c r="E3" s="1" t="s">
        <v>96</v>
      </c>
      <c r="F3" s="9"/>
      <c r="G3" s="9"/>
      <c r="H3" s="9">
        <f t="shared" si="0"/>
        <v>0</v>
      </c>
      <c r="I3" s="9">
        <f t="shared" si="1"/>
        <v>0</v>
      </c>
    </row>
    <row r="4" spans="1:9" ht="25.5">
      <c r="A4" s="6">
        <v>3</v>
      </c>
      <c r="B4" s="1" t="s">
        <v>150</v>
      </c>
      <c r="C4" s="1" t="s">
        <v>151</v>
      </c>
      <c r="D4" s="4">
        <v>1</v>
      </c>
      <c r="E4" s="1" t="s">
        <v>120</v>
      </c>
      <c r="F4" s="9"/>
      <c r="G4" s="9"/>
      <c r="H4" s="9">
        <f t="shared" si="0"/>
        <v>0</v>
      </c>
      <c r="I4" s="9">
        <f t="shared" si="1"/>
        <v>0</v>
      </c>
    </row>
    <row r="5" spans="1:9" ht="25.5">
      <c r="A5" s="6">
        <v>4</v>
      </c>
      <c r="B5" s="1" t="s">
        <v>152</v>
      </c>
      <c r="C5" s="1" t="s">
        <v>153</v>
      </c>
      <c r="D5" s="4">
        <v>4.5</v>
      </c>
      <c r="E5" s="1" t="s">
        <v>120</v>
      </c>
      <c r="F5" s="9"/>
      <c r="G5" s="9"/>
      <c r="H5" s="9">
        <f t="shared" si="0"/>
        <v>0</v>
      </c>
      <c r="I5" s="9">
        <f t="shared" si="1"/>
        <v>0</v>
      </c>
    </row>
    <row r="6" spans="1:9" ht="38.25">
      <c r="A6" s="6">
        <v>5</v>
      </c>
      <c r="B6" s="1" t="s">
        <v>154</v>
      </c>
      <c r="C6" s="1" t="s">
        <v>155</v>
      </c>
      <c r="D6" s="4">
        <v>12.6</v>
      </c>
      <c r="E6" s="1" t="s">
        <v>120</v>
      </c>
      <c r="F6" s="9"/>
      <c r="G6" s="9"/>
      <c r="H6" s="9">
        <f t="shared" si="0"/>
        <v>0</v>
      </c>
      <c r="I6" s="9">
        <f t="shared" si="1"/>
        <v>0</v>
      </c>
    </row>
    <row r="7" spans="1:9" ht="38.25">
      <c r="A7" s="6">
        <v>6</v>
      </c>
      <c r="B7" s="1" t="s">
        <v>156</v>
      </c>
      <c r="C7" s="1" t="s">
        <v>157</v>
      </c>
      <c r="D7" s="4">
        <v>13.8</v>
      </c>
      <c r="E7" s="1" t="s">
        <v>120</v>
      </c>
      <c r="F7" s="9"/>
      <c r="G7" s="9"/>
      <c r="H7" s="9">
        <f t="shared" si="0"/>
        <v>0</v>
      </c>
      <c r="I7" s="9">
        <f t="shared" si="1"/>
        <v>0</v>
      </c>
    </row>
    <row r="8" spans="3:9" ht="12.75">
      <c r="C8" s="1" t="s">
        <v>112</v>
      </c>
      <c r="F8" s="9"/>
      <c r="G8" s="9"/>
      <c r="H8" s="9">
        <f>SUM(H2:H7)</f>
        <v>0</v>
      </c>
      <c r="I8" s="9">
        <f>SUM(I2:I7)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"/>
  <sheetViews>
    <sheetView zoomScalePageLayoutView="0" workbookViewId="0" topLeftCell="A1">
      <selection activeCell="F7" sqref="F7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6" width="11.375" style="1" bestFit="1" customWidth="1"/>
    <col min="7" max="7" width="10.7539062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63.75">
      <c r="A2" s="6">
        <v>1</v>
      </c>
      <c r="B2" s="1" t="s">
        <v>159</v>
      </c>
      <c r="C2" s="1" t="s">
        <v>160</v>
      </c>
      <c r="D2" s="4">
        <v>3.67</v>
      </c>
      <c r="E2" s="1" t="s">
        <v>120</v>
      </c>
      <c r="F2" s="9"/>
      <c r="G2" s="9"/>
      <c r="H2" s="9">
        <f aca="true" t="shared" si="0" ref="H2:H8">D2*F2</f>
        <v>0</v>
      </c>
      <c r="I2" s="9">
        <f aca="true" t="shared" si="1" ref="I2:I8">D2*G2</f>
        <v>0</v>
      </c>
    </row>
    <row r="3" spans="1:9" ht="51">
      <c r="A3" s="6">
        <v>2</v>
      </c>
      <c r="B3" s="1" t="s">
        <v>161</v>
      </c>
      <c r="C3" s="1" t="s">
        <v>162</v>
      </c>
      <c r="D3" s="4">
        <v>57.42</v>
      </c>
      <c r="E3" s="1" t="s">
        <v>120</v>
      </c>
      <c r="F3" s="9"/>
      <c r="G3" s="9"/>
      <c r="H3" s="9">
        <f t="shared" si="0"/>
        <v>0</v>
      </c>
      <c r="I3" s="9">
        <f t="shared" si="1"/>
        <v>0</v>
      </c>
    </row>
    <row r="4" spans="1:9" ht="51">
      <c r="A4" s="6">
        <v>3</v>
      </c>
      <c r="B4" s="1" t="s">
        <v>163</v>
      </c>
      <c r="C4" s="1" t="s">
        <v>164</v>
      </c>
      <c r="D4" s="4">
        <v>1</v>
      </c>
      <c r="E4" s="1" t="s">
        <v>120</v>
      </c>
      <c r="F4" s="9"/>
      <c r="G4" s="9"/>
      <c r="H4" s="9">
        <f t="shared" si="0"/>
        <v>0</v>
      </c>
      <c r="I4" s="9">
        <f t="shared" si="1"/>
        <v>0</v>
      </c>
    </row>
    <row r="5" spans="1:9" ht="25.5">
      <c r="A5" s="6">
        <v>4</v>
      </c>
      <c r="B5" s="1" t="s">
        <v>165</v>
      </c>
      <c r="C5" s="1" t="s">
        <v>167</v>
      </c>
      <c r="D5" s="4">
        <v>3.1</v>
      </c>
      <c r="E5" s="1" t="s">
        <v>166</v>
      </c>
      <c r="F5" s="9"/>
      <c r="G5" s="9"/>
      <c r="H5" s="9">
        <f t="shared" si="0"/>
        <v>0</v>
      </c>
      <c r="I5" s="9">
        <f t="shared" si="1"/>
        <v>0</v>
      </c>
    </row>
    <row r="6" spans="1:9" ht="51">
      <c r="A6" s="6">
        <v>5</v>
      </c>
      <c r="B6" s="1" t="s">
        <v>168</v>
      </c>
      <c r="C6" s="1" t="s">
        <v>169</v>
      </c>
      <c r="D6" s="4">
        <v>230</v>
      </c>
      <c r="E6" s="1" t="s">
        <v>96</v>
      </c>
      <c r="F6" s="9"/>
      <c r="G6" s="9"/>
      <c r="H6" s="9">
        <f t="shared" si="0"/>
        <v>0</v>
      </c>
      <c r="I6" s="9">
        <f t="shared" si="1"/>
        <v>0</v>
      </c>
    </row>
    <row r="7" spans="1:9" ht="38.25">
      <c r="A7" s="6">
        <v>6</v>
      </c>
      <c r="B7" s="1" t="s">
        <v>170</v>
      </c>
      <c r="C7" s="1" t="s">
        <v>171</v>
      </c>
      <c r="D7" s="4">
        <v>0.12</v>
      </c>
      <c r="E7" s="1" t="s">
        <v>120</v>
      </c>
      <c r="F7" s="9"/>
      <c r="G7" s="9"/>
      <c r="H7" s="9">
        <f t="shared" si="0"/>
        <v>0</v>
      </c>
      <c r="I7" s="9">
        <f t="shared" si="1"/>
        <v>0</v>
      </c>
    </row>
    <row r="8" spans="1:9" ht="38.25">
      <c r="A8" s="6">
        <v>7</v>
      </c>
      <c r="B8" s="1" t="s">
        <v>172</v>
      </c>
      <c r="C8" s="1" t="s">
        <v>173</v>
      </c>
      <c r="D8" s="4">
        <v>205</v>
      </c>
      <c r="E8" s="34" t="s">
        <v>96</v>
      </c>
      <c r="F8" s="9"/>
      <c r="G8" s="9"/>
      <c r="H8" s="9">
        <f t="shared" si="0"/>
        <v>0</v>
      </c>
      <c r="I8" s="9">
        <f t="shared" si="1"/>
        <v>0</v>
      </c>
    </row>
    <row r="9" spans="3:9" ht="12.75">
      <c r="C9" s="1" t="s">
        <v>112</v>
      </c>
      <c r="F9" s="9"/>
      <c r="G9" s="9"/>
      <c r="H9" s="9">
        <f>SUM(H2:H8)</f>
        <v>0</v>
      </c>
      <c r="I9" s="9">
        <f>SUM(I2:I8)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F2" sqref="F2:G10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76.5">
      <c r="A2" s="6">
        <v>1</v>
      </c>
      <c r="B2" s="1" t="s">
        <v>175</v>
      </c>
      <c r="C2" s="1" t="s">
        <v>176</v>
      </c>
      <c r="D2" s="4">
        <v>6</v>
      </c>
      <c r="E2" s="1" t="s">
        <v>115</v>
      </c>
      <c r="F2" s="9"/>
      <c r="G2" s="9"/>
      <c r="H2" s="9">
        <f aca="true" t="shared" si="0" ref="H2:H10">D2*F2</f>
        <v>0</v>
      </c>
      <c r="I2" s="9">
        <f aca="true" t="shared" si="1" ref="I2:I10">D2*G2</f>
        <v>0</v>
      </c>
    </row>
    <row r="3" spans="1:9" ht="76.5">
      <c r="A3" s="6">
        <v>2</v>
      </c>
      <c r="B3" s="1" t="s">
        <v>175</v>
      </c>
      <c r="C3" s="1" t="s">
        <v>177</v>
      </c>
      <c r="D3" s="4">
        <v>18</v>
      </c>
      <c r="E3" s="1" t="s">
        <v>115</v>
      </c>
      <c r="F3" s="9"/>
      <c r="G3" s="9"/>
      <c r="H3" s="9">
        <f t="shared" si="0"/>
        <v>0</v>
      </c>
      <c r="I3" s="9">
        <f t="shared" si="1"/>
        <v>0</v>
      </c>
    </row>
    <row r="4" spans="1:9" ht="76.5">
      <c r="A4" s="6">
        <v>3</v>
      </c>
      <c r="B4" s="1" t="s">
        <v>178</v>
      </c>
      <c r="C4" s="1" t="s">
        <v>179</v>
      </c>
      <c r="D4" s="4">
        <v>3</v>
      </c>
      <c r="E4" s="1" t="s">
        <v>115</v>
      </c>
      <c r="F4" s="9"/>
      <c r="G4" s="9"/>
      <c r="H4" s="9">
        <f t="shared" si="0"/>
        <v>0</v>
      </c>
      <c r="I4" s="9">
        <f t="shared" si="1"/>
        <v>0</v>
      </c>
    </row>
    <row r="5" spans="1:9" ht="76.5">
      <c r="A5" s="6">
        <v>4</v>
      </c>
      <c r="B5" s="1" t="s">
        <v>180</v>
      </c>
      <c r="C5" s="1" t="s">
        <v>181</v>
      </c>
      <c r="D5" s="4">
        <v>3</v>
      </c>
      <c r="E5" s="1" t="s">
        <v>115</v>
      </c>
      <c r="F5" s="9"/>
      <c r="G5" s="9"/>
      <c r="H5" s="9">
        <f t="shared" si="0"/>
        <v>0</v>
      </c>
      <c r="I5" s="9">
        <f t="shared" si="1"/>
        <v>0</v>
      </c>
    </row>
    <row r="6" spans="1:9" ht="51">
      <c r="A6" s="6">
        <v>5</v>
      </c>
      <c r="B6" s="1" t="s">
        <v>175</v>
      </c>
      <c r="C6" s="1" t="s">
        <v>182</v>
      </c>
      <c r="D6" s="4">
        <v>7</v>
      </c>
      <c r="E6" s="1" t="s">
        <v>115</v>
      </c>
      <c r="F6" s="9"/>
      <c r="G6" s="9"/>
      <c r="H6" s="9">
        <f t="shared" si="0"/>
        <v>0</v>
      </c>
      <c r="I6" s="9">
        <f t="shared" si="1"/>
        <v>0</v>
      </c>
    </row>
    <row r="7" spans="1:9" ht="51">
      <c r="A7" s="6">
        <v>6</v>
      </c>
      <c r="B7" s="1" t="s">
        <v>180</v>
      </c>
      <c r="C7" s="1" t="s">
        <v>183</v>
      </c>
      <c r="D7" s="4">
        <v>1</v>
      </c>
      <c r="E7" s="1" t="s">
        <v>115</v>
      </c>
      <c r="F7" s="9"/>
      <c r="G7" s="9"/>
      <c r="H7" s="9">
        <f t="shared" si="0"/>
        <v>0</v>
      </c>
      <c r="I7" s="9">
        <f t="shared" si="1"/>
        <v>0</v>
      </c>
    </row>
    <row r="8" spans="1:9" ht="76.5">
      <c r="A8" s="6">
        <v>7</v>
      </c>
      <c r="B8" s="1" t="s">
        <v>184</v>
      </c>
      <c r="C8" s="1" t="s">
        <v>185</v>
      </c>
      <c r="D8" s="4">
        <v>24</v>
      </c>
      <c r="E8" s="1" t="s">
        <v>115</v>
      </c>
      <c r="F8" s="9"/>
      <c r="G8" s="9"/>
      <c r="H8" s="9">
        <f t="shared" si="0"/>
        <v>0</v>
      </c>
      <c r="I8" s="9">
        <f t="shared" si="1"/>
        <v>0</v>
      </c>
    </row>
    <row r="9" spans="1:9" ht="51">
      <c r="A9" s="6">
        <v>8</v>
      </c>
      <c r="B9" s="1" t="s">
        <v>178</v>
      </c>
      <c r="C9" s="1" t="s">
        <v>186</v>
      </c>
      <c r="D9" s="4">
        <v>14</v>
      </c>
      <c r="E9" s="1" t="s">
        <v>115</v>
      </c>
      <c r="F9" s="9"/>
      <c r="G9" s="9"/>
      <c r="H9" s="9">
        <f t="shared" si="0"/>
        <v>0</v>
      </c>
      <c r="I9" s="9">
        <f t="shared" si="1"/>
        <v>0</v>
      </c>
    </row>
    <row r="10" spans="1:9" ht="63.75">
      <c r="A10" s="6">
        <v>9</v>
      </c>
      <c r="B10" s="1" t="s">
        <v>178</v>
      </c>
      <c r="C10" s="1" t="s">
        <v>187</v>
      </c>
      <c r="D10" s="4">
        <v>3</v>
      </c>
      <c r="E10" s="1" t="s">
        <v>115</v>
      </c>
      <c r="F10" s="9"/>
      <c r="G10" s="9"/>
      <c r="H10" s="9">
        <f t="shared" si="0"/>
        <v>0</v>
      </c>
      <c r="I10" s="9">
        <f t="shared" si="1"/>
        <v>0</v>
      </c>
    </row>
    <row r="11" spans="3:9" ht="12.75">
      <c r="C11" s="1" t="s">
        <v>112</v>
      </c>
      <c r="F11" s="9"/>
      <c r="G11" s="9"/>
      <c r="H11" s="9">
        <f>SUM(H2:H10)</f>
        <v>0</v>
      </c>
      <c r="I11" s="9">
        <f>SUM(I2:I10)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F7" sqref="F7:F8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10.7539062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38.25">
      <c r="A2" s="6">
        <v>1</v>
      </c>
      <c r="B2" s="1" t="s">
        <v>189</v>
      </c>
      <c r="C2" s="1" t="s">
        <v>190</v>
      </c>
      <c r="D2" s="4">
        <v>19.24</v>
      </c>
      <c r="E2" s="1" t="s">
        <v>120</v>
      </c>
      <c r="F2" s="10">
        <v>0</v>
      </c>
      <c r="G2" s="9"/>
      <c r="H2" s="9">
        <f aca="true" t="shared" si="0" ref="H2:H8">D2*F2</f>
        <v>0</v>
      </c>
      <c r="I2" s="9">
        <f aca="true" t="shared" si="1" ref="I2:I8">D2*G2</f>
        <v>0</v>
      </c>
    </row>
    <row r="3" spans="1:9" ht="63.75">
      <c r="A3" s="6">
        <v>2</v>
      </c>
      <c r="B3" s="1" t="s">
        <v>191</v>
      </c>
      <c r="C3" s="1" t="s">
        <v>192</v>
      </c>
      <c r="D3" s="4">
        <v>172.1</v>
      </c>
      <c r="E3" s="1" t="s">
        <v>96</v>
      </c>
      <c r="F3" s="9"/>
      <c r="G3" s="9"/>
      <c r="H3" s="9">
        <f t="shared" si="0"/>
        <v>0</v>
      </c>
      <c r="I3" s="9">
        <f t="shared" si="1"/>
        <v>0</v>
      </c>
    </row>
    <row r="4" spans="1:9" ht="25.5">
      <c r="A4" s="6">
        <v>3</v>
      </c>
      <c r="B4" s="1" t="s">
        <v>193</v>
      </c>
      <c r="C4" s="1" t="s">
        <v>194</v>
      </c>
      <c r="D4" s="4">
        <v>17.36</v>
      </c>
      <c r="E4" s="1" t="s">
        <v>120</v>
      </c>
      <c r="F4" s="9"/>
      <c r="G4" s="9"/>
      <c r="H4" s="9">
        <f t="shared" si="0"/>
        <v>0</v>
      </c>
      <c r="I4" s="9">
        <f t="shared" si="1"/>
        <v>0</v>
      </c>
    </row>
    <row r="5" spans="1:9" ht="51">
      <c r="A5" s="6">
        <v>4</v>
      </c>
      <c r="B5" s="1" t="s">
        <v>195</v>
      </c>
      <c r="C5" s="1" t="s">
        <v>196</v>
      </c>
      <c r="D5" s="4">
        <v>2</v>
      </c>
      <c r="E5" s="1" t="s">
        <v>115</v>
      </c>
      <c r="F5" s="10">
        <v>0</v>
      </c>
      <c r="G5" s="9"/>
      <c r="H5" s="9">
        <f t="shared" si="0"/>
        <v>0</v>
      </c>
      <c r="I5" s="9">
        <f t="shared" si="1"/>
        <v>0</v>
      </c>
    </row>
    <row r="6" spans="1:9" ht="25.5">
      <c r="A6" s="6">
        <v>5</v>
      </c>
      <c r="B6" s="1" t="s">
        <v>197</v>
      </c>
      <c r="C6" s="1" t="s">
        <v>198</v>
      </c>
      <c r="D6" s="4">
        <v>6</v>
      </c>
      <c r="E6" s="1" t="s">
        <v>120</v>
      </c>
      <c r="F6" s="10">
        <v>0</v>
      </c>
      <c r="G6" s="9"/>
      <c r="H6" s="9">
        <f t="shared" si="0"/>
        <v>0</v>
      </c>
      <c r="I6" s="9">
        <f t="shared" si="1"/>
        <v>0</v>
      </c>
    </row>
    <row r="7" spans="1:9" ht="51">
      <c r="A7" s="6">
        <v>6</v>
      </c>
      <c r="B7" s="1" t="s">
        <v>199</v>
      </c>
      <c r="C7" s="1" t="s">
        <v>200</v>
      </c>
      <c r="D7" s="4">
        <v>21</v>
      </c>
      <c r="E7" s="1" t="s">
        <v>96</v>
      </c>
      <c r="F7" s="9"/>
      <c r="G7" s="9"/>
      <c r="H7" s="9">
        <f t="shared" si="0"/>
        <v>0</v>
      </c>
      <c r="I7" s="9">
        <f t="shared" si="1"/>
        <v>0</v>
      </c>
    </row>
    <row r="8" spans="1:9" ht="51">
      <c r="A8" s="6">
        <v>7</v>
      </c>
      <c r="B8" s="1" t="s">
        <v>201</v>
      </c>
      <c r="C8" s="1" t="s">
        <v>202</v>
      </c>
      <c r="D8" s="4">
        <v>12.5</v>
      </c>
      <c r="E8" s="1" t="s">
        <v>96</v>
      </c>
      <c r="F8" s="9"/>
      <c r="G8" s="9"/>
      <c r="H8" s="9">
        <f t="shared" si="0"/>
        <v>0</v>
      </c>
      <c r="I8" s="9">
        <f t="shared" si="1"/>
        <v>0</v>
      </c>
    </row>
    <row r="9" spans="3:9" ht="12.75">
      <c r="C9" s="1" t="s">
        <v>112</v>
      </c>
      <c r="F9" s="9"/>
      <c r="G9" s="9"/>
      <c r="H9" s="9">
        <f>SUM(H2:H8)</f>
        <v>0</v>
      </c>
      <c r="I9" s="9">
        <f>SUM(I2:I8)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G3" sqref="G3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1.3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89.25">
      <c r="A2" s="6">
        <v>1</v>
      </c>
      <c r="B2" s="1" t="s">
        <v>204</v>
      </c>
      <c r="C2" s="1" t="s">
        <v>205</v>
      </c>
      <c r="D2" s="4">
        <v>195.9</v>
      </c>
      <c r="E2" s="1" t="s">
        <v>96</v>
      </c>
      <c r="F2" s="9"/>
      <c r="G2" s="9"/>
      <c r="H2" s="9">
        <f>D2*F2</f>
        <v>0</v>
      </c>
      <c r="I2" s="9">
        <f>D2*G2</f>
        <v>0</v>
      </c>
    </row>
    <row r="3" spans="1:9" ht="25.5">
      <c r="A3" s="6">
        <v>2</v>
      </c>
      <c r="B3" s="1" t="s">
        <v>206</v>
      </c>
      <c r="C3" s="1" t="s">
        <v>207</v>
      </c>
      <c r="D3" s="4">
        <v>1</v>
      </c>
      <c r="E3" s="1" t="s">
        <v>115</v>
      </c>
      <c r="F3" s="10">
        <v>0</v>
      </c>
      <c r="G3" s="9"/>
      <c r="H3" s="9">
        <f>D3*F3</f>
        <v>0</v>
      </c>
      <c r="I3" s="9">
        <f>D3*G3</f>
        <v>0</v>
      </c>
    </row>
    <row r="4" spans="1:9" ht="63.75">
      <c r="A4" s="6">
        <v>3</v>
      </c>
      <c r="B4" s="1" t="s">
        <v>208</v>
      </c>
      <c r="C4" s="1" t="s">
        <v>209</v>
      </c>
      <c r="D4" s="4">
        <v>1.86</v>
      </c>
      <c r="E4" s="1" t="s">
        <v>96</v>
      </c>
      <c r="F4" s="9"/>
      <c r="G4" s="9"/>
      <c r="H4" s="9">
        <f>D4*F4</f>
        <v>0</v>
      </c>
      <c r="I4" s="9">
        <f>D4*G4</f>
        <v>0</v>
      </c>
    </row>
    <row r="5" spans="1:9" ht="76.5">
      <c r="A5" s="6">
        <v>4</v>
      </c>
      <c r="B5" s="1" t="s">
        <v>210</v>
      </c>
      <c r="C5" s="1" t="s">
        <v>211</v>
      </c>
      <c r="D5" s="4">
        <v>25.71</v>
      </c>
      <c r="E5" s="1" t="s">
        <v>96</v>
      </c>
      <c r="F5" s="9"/>
      <c r="G5" s="9"/>
      <c r="H5" s="9">
        <f>D5*F5</f>
        <v>0</v>
      </c>
      <c r="I5" s="9">
        <f>D5*G5</f>
        <v>0</v>
      </c>
    </row>
    <row r="6" spans="3:9" ht="12.75">
      <c r="C6" s="1" t="s">
        <v>212</v>
      </c>
      <c r="F6" s="9"/>
      <c r="G6" s="9"/>
      <c r="H6" s="9"/>
      <c r="I6" s="9"/>
    </row>
    <row r="7" spans="3:9" ht="12.75">
      <c r="C7" s="1" t="s">
        <v>112</v>
      </c>
      <c r="F7" s="9"/>
      <c r="G7" s="9"/>
      <c r="H7" s="9">
        <f>SUM(H2:H6)</f>
        <v>0</v>
      </c>
      <c r="I7" s="9">
        <f>SUM(I2:I6)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74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F4" sqref="F4:F9"/>
    </sheetView>
  </sheetViews>
  <sheetFormatPr defaultColWidth="11.375" defaultRowHeight="12.75"/>
  <cols>
    <col min="1" max="1" width="4.375" style="6" customWidth="1"/>
    <col min="2" max="2" width="9.25390625" style="1" customWidth="1"/>
    <col min="3" max="3" width="36.75390625" style="1" customWidth="1"/>
    <col min="4" max="4" width="6.75390625" style="4" customWidth="1"/>
    <col min="5" max="5" width="6.75390625" style="1" customWidth="1"/>
    <col min="6" max="7" width="9.875" style="1" bestFit="1" customWidth="1"/>
    <col min="8" max="9" width="12.875" style="1" bestFit="1" customWidth="1"/>
    <col min="10" max="16384" width="11.375" style="1" customWidth="1"/>
  </cols>
  <sheetData>
    <row r="1" spans="1:9" s="2" customFormat="1" ht="25.5">
      <c r="A1" s="5" t="s">
        <v>86</v>
      </c>
      <c r="B1" s="2" t="s">
        <v>87</v>
      </c>
      <c r="C1" s="2" t="s">
        <v>88</v>
      </c>
      <c r="D1" s="3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</row>
    <row r="2" spans="1:9" ht="25.5">
      <c r="A2" s="6">
        <v>1</v>
      </c>
      <c r="B2" s="1" t="s">
        <v>214</v>
      </c>
      <c r="C2" s="1" t="s">
        <v>215</v>
      </c>
      <c r="D2" s="4">
        <v>180</v>
      </c>
      <c r="E2" s="1" t="s">
        <v>96</v>
      </c>
      <c r="F2" s="10">
        <v>0</v>
      </c>
      <c r="G2" s="9"/>
      <c r="H2" s="9">
        <f aca="true" t="shared" si="0" ref="H2:H9">D2*F2</f>
        <v>0</v>
      </c>
      <c r="I2" s="9">
        <f aca="true" t="shared" si="1" ref="I2:I9">D2*G2</f>
        <v>0</v>
      </c>
    </row>
    <row r="3" spans="1:9" ht="25.5">
      <c r="A3" s="6">
        <v>2</v>
      </c>
      <c r="B3" s="1" t="s">
        <v>216</v>
      </c>
      <c r="C3" s="1" t="s">
        <v>217</v>
      </c>
      <c r="D3" s="4">
        <v>130</v>
      </c>
      <c r="E3" s="1" t="s">
        <v>96</v>
      </c>
      <c r="F3" s="10">
        <v>0</v>
      </c>
      <c r="G3" s="9"/>
      <c r="H3" s="9">
        <f t="shared" si="0"/>
        <v>0</v>
      </c>
      <c r="I3" s="9">
        <f t="shared" si="1"/>
        <v>0</v>
      </c>
    </row>
    <row r="4" spans="1:9" ht="51">
      <c r="A4" s="6">
        <v>3</v>
      </c>
      <c r="B4" s="1" t="s">
        <v>218</v>
      </c>
      <c r="C4" s="1" t="s">
        <v>219</v>
      </c>
      <c r="D4" s="4">
        <v>256</v>
      </c>
      <c r="E4" s="1" t="s">
        <v>96</v>
      </c>
      <c r="F4" s="9"/>
      <c r="G4" s="9"/>
      <c r="H4" s="9">
        <f t="shared" si="0"/>
        <v>0</v>
      </c>
      <c r="I4" s="9">
        <f t="shared" si="1"/>
        <v>0</v>
      </c>
    </row>
    <row r="5" spans="1:9" ht="25.5">
      <c r="A5" s="6">
        <v>4</v>
      </c>
      <c r="B5" s="1" t="s">
        <v>220</v>
      </c>
      <c r="C5" s="1" t="s">
        <v>221</v>
      </c>
      <c r="D5" s="4">
        <v>317</v>
      </c>
      <c r="E5" s="1" t="s">
        <v>96</v>
      </c>
      <c r="F5" s="9"/>
      <c r="G5" s="9"/>
      <c r="H5" s="9">
        <f t="shared" si="0"/>
        <v>0</v>
      </c>
      <c r="I5" s="9">
        <f t="shared" si="1"/>
        <v>0</v>
      </c>
    </row>
    <row r="6" spans="1:9" ht="25.5">
      <c r="A6" s="6">
        <v>5</v>
      </c>
      <c r="B6" s="1" t="s">
        <v>222</v>
      </c>
      <c r="C6" s="1" t="s">
        <v>223</v>
      </c>
      <c r="D6" s="4">
        <v>317</v>
      </c>
      <c r="E6" s="1" t="s">
        <v>96</v>
      </c>
      <c r="F6" s="9"/>
      <c r="G6" s="9"/>
      <c r="H6" s="9">
        <f t="shared" si="0"/>
        <v>0</v>
      </c>
      <c r="I6" s="9">
        <f t="shared" si="1"/>
        <v>0</v>
      </c>
    </row>
    <row r="7" spans="1:9" ht="38.25">
      <c r="A7" s="6">
        <v>6</v>
      </c>
      <c r="B7" s="1" t="s">
        <v>224</v>
      </c>
      <c r="C7" s="1" t="s">
        <v>225</v>
      </c>
      <c r="D7" s="4">
        <v>31</v>
      </c>
      <c r="E7" s="1" t="s">
        <v>96</v>
      </c>
      <c r="F7" s="9"/>
      <c r="G7" s="9"/>
      <c r="H7" s="9">
        <f t="shared" si="0"/>
        <v>0</v>
      </c>
      <c r="I7" s="9">
        <f t="shared" si="1"/>
        <v>0</v>
      </c>
    </row>
    <row r="8" spans="1:9" ht="25.5">
      <c r="A8" s="6">
        <v>7</v>
      </c>
      <c r="B8" s="1" t="s">
        <v>226</v>
      </c>
      <c r="C8" s="1" t="s">
        <v>227</v>
      </c>
      <c r="D8" s="4">
        <v>50</v>
      </c>
      <c r="E8" s="1" t="s">
        <v>96</v>
      </c>
      <c r="F8" s="9"/>
      <c r="G8" s="9"/>
      <c r="H8" s="9">
        <f t="shared" si="0"/>
        <v>0</v>
      </c>
      <c r="I8" s="9">
        <f t="shared" si="1"/>
        <v>0</v>
      </c>
    </row>
    <row r="9" spans="1:9" ht="38.25">
      <c r="A9" s="6">
        <v>8</v>
      </c>
      <c r="B9" s="1" t="s">
        <v>228</v>
      </c>
      <c r="C9" s="1" t="s">
        <v>229</v>
      </c>
      <c r="D9" s="4">
        <v>256</v>
      </c>
      <c r="E9" s="1" t="s">
        <v>96</v>
      </c>
      <c r="F9" s="9"/>
      <c r="G9" s="9"/>
      <c r="H9" s="9">
        <f t="shared" si="0"/>
        <v>0</v>
      </c>
      <c r="I9" s="9">
        <f t="shared" si="1"/>
        <v>0</v>
      </c>
    </row>
    <row r="10" spans="3:9" ht="12.75">
      <c r="C10" s="1" t="s">
        <v>112</v>
      </c>
      <c r="F10" s="9"/>
      <c r="G10" s="9"/>
      <c r="H10" s="9">
        <f>SUM(H2:H9)</f>
        <v>0</v>
      </c>
      <c r="I10" s="9">
        <f>SUM(I2:I9)</f>
        <v>0</v>
      </c>
    </row>
  </sheetData>
  <sheetProtection/>
  <printOptions/>
  <pageMargins left="1" right="1" top="1" bottom="1" header="0.4166666666666667" footer="0.4166666666666667"/>
  <pageSetup fitToHeight="1" fitToWidth="1" horizontalDpi="600" verticalDpi="600" orientation="portrait" paperSize="9" scale="80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2017-11-27T12:17:08Z</cp:lastPrinted>
  <dcterms:created xsi:type="dcterms:W3CDTF">2017-11-14T15:57:28Z</dcterms:created>
  <dcterms:modified xsi:type="dcterms:W3CDTF">2018-02-06T12:57:02Z</dcterms:modified>
  <cp:category/>
  <cp:version/>
  <cp:contentType/>
  <cp:contentStatus/>
</cp:coreProperties>
</file>